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840" tabRatio="924" activeTab="1"/>
  </bookViews>
  <sheets>
    <sheet name="Old Timer 400 " sheetId="1" r:id="rId1"/>
    <sheet name="ALOT" sheetId="2" r:id="rId2"/>
    <sheet name="ELOT" sheetId="3" r:id="rId3"/>
    <sheet name="ELECTRORUBER" sheetId="4" r:id="rId4"/>
    <sheet name="NMR" sheetId="5" r:id="rId5"/>
    <sheet name="NMR 2,5 " sheetId="6" r:id="rId6"/>
    <sheet name="Half TEXACO" sheetId="7" r:id="rId7"/>
    <sheet name="TEXACO" sheetId="8" r:id="rId8"/>
    <sheet name="TEXACO CLASSIC" sheetId="9" r:id="rId9"/>
    <sheet name="OTVR" sheetId="10" r:id="rId10"/>
    <sheet name="OTVR A2" sheetId="11" r:id="rId11"/>
    <sheet name="AB-OTMR" sheetId="12" r:id="rId12"/>
    <sheet name="C-OTMR" sheetId="13" r:id="rId13"/>
    <sheet name="CRC CLASSIC" sheetId="14" r:id="rId14"/>
    <sheet name="CRC ATOM" sheetId="15" r:id="rId15"/>
    <sheet name="RETRO ELEKTRO VĚTRONĚ" sheetId="16" r:id="rId16"/>
    <sheet name="RETRO VĚTRONĚ" sheetId="17" r:id="rId17"/>
  </sheets>
  <definedNames>
    <definedName name="_xlnm.Print_Titles" localSheetId="11">'AB-OTMR'!$2:$2</definedName>
    <definedName name="_xlnm.Print_Titles" localSheetId="1">'ALOT'!$2:$2</definedName>
    <definedName name="_xlnm.Print_Titles" localSheetId="12">'C-OTMR'!$2:$2</definedName>
    <definedName name="_xlnm.Print_Titles" localSheetId="14">'CRC ATOM'!$2:$2</definedName>
    <definedName name="_xlnm.Print_Titles" localSheetId="13">'CRC CLASSIC'!$2:$2</definedName>
    <definedName name="_xlnm.Print_Titles" localSheetId="3">'ELECTRORUBER'!$2:$2</definedName>
    <definedName name="_xlnm.Print_Titles" localSheetId="2">'ELOT'!$2:$2</definedName>
    <definedName name="_xlnm.Print_Titles" localSheetId="6">'Half TEXACO'!$2:$2</definedName>
    <definedName name="_xlnm.Print_Titles" localSheetId="4">'NMR'!$2:$2</definedName>
    <definedName name="_xlnm.Print_Titles" localSheetId="5">'NMR 2,5 '!$2:$2</definedName>
    <definedName name="_xlnm.Print_Titles" localSheetId="0">'Old Timer 400 '!$2:$2</definedName>
    <definedName name="_xlnm.Print_Titles" localSheetId="9">'OTVR'!$2:$2</definedName>
    <definedName name="_xlnm.Print_Titles" localSheetId="10">'OTVR A2'!$2:$2</definedName>
    <definedName name="_xlnm.Print_Titles" localSheetId="15">'RETRO ELEKTRO VĚTRONĚ'!$2:$2</definedName>
    <definedName name="_xlnm.Print_Titles" localSheetId="16">'RETRO VĚTRONĚ'!$2:$2</definedName>
    <definedName name="_xlnm.Print_Titles" localSheetId="7">'TEXACO'!$2:$2</definedName>
    <definedName name="_xlnm.Print_Titles" localSheetId="8">'TEXACO CLASSIC'!$2:$2</definedName>
    <definedName name="_xlnm.Print_Area" localSheetId="11">'AB-OTMR'!$A:$K</definedName>
    <definedName name="_xlnm.Print_Area" localSheetId="1">'ALOT'!$A:$K</definedName>
    <definedName name="_xlnm.Print_Area" localSheetId="12">'C-OTMR'!$A:$K</definedName>
    <definedName name="_xlnm.Print_Area" localSheetId="14">'CRC ATOM'!$A:$K</definedName>
    <definedName name="_xlnm.Print_Area" localSheetId="13">'CRC CLASSIC'!$A:$K</definedName>
    <definedName name="_xlnm.Print_Area" localSheetId="3">'ELECTRORUBER'!$A:$K</definedName>
    <definedName name="_xlnm.Print_Area" localSheetId="2">'ELOT'!$A:$K</definedName>
    <definedName name="_xlnm.Print_Area" localSheetId="6">'Half TEXACO'!$A:$K</definedName>
    <definedName name="_xlnm.Print_Area" localSheetId="4">'NMR'!$A:$K</definedName>
    <definedName name="_xlnm.Print_Area" localSheetId="5">'NMR 2,5 '!$A:$K</definedName>
    <definedName name="_xlnm.Print_Area" localSheetId="0">'Old Timer 400 '!$A:$K</definedName>
    <definedName name="_xlnm.Print_Area" localSheetId="9">'OTVR'!$A:$M</definedName>
    <definedName name="_xlnm.Print_Area" localSheetId="10">'OTVR A2'!$A:$K</definedName>
    <definedName name="_xlnm.Print_Area" localSheetId="15">'RETRO ELEKTRO VĚTRONĚ'!$A:$K</definedName>
    <definedName name="_xlnm.Print_Area" localSheetId="16">'RETRO VĚTRONĚ'!$A:$K</definedName>
    <definedName name="_xlnm.Print_Area" localSheetId="7">'TEXACO'!$A:$J</definedName>
    <definedName name="_xlnm.Print_Area" localSheetId="8">'TEXACO CLASSIC'!$A:$J</definedName>
  </definedNames>
  <calcPr fullCalcOnLoad="1"/>
</workbook>
</file>

<file path=xl/sharedStrings.xml><?xml version="1.0" encoding="utf-8"?>
<sst xmlns="http://schemas.openxmlformats.org/spreadsheetml/2006/main" count="746" uniqueCount="231">
  <si>
    <t>OTVR</t>
  </si>
  <si>
    <t>start.čis.</t>
  </si>
  <si>
    <t>model</t>
  </si>
  <si>
    <t>1.start</t>
  </si>
  <si>
    <t>2.start</t>
  </si>
  <si>
    <t>3.start</t>
  </si>
  <si>
    <t>4.start</t>
  </si>
  <si>
    <t>5.start</t>
  </si>
  <si>
    <t>6.start</t>
  </si>
  <si>
    <t>fly off</t>
  </si>
  <si>
    <t>celkem</t>
  </si>
  <si>
    <t>AB-OTMR</t>
  </si>
  <si>
    <t>C-OTMR</t>
  </si>
  <si>
    <t>star.čis.</t>
  </si>
  <si>
    <t>Half TEXACO</t>
  </si>
  <si>
    <t>TEXACO</t>
  </si>
  <si>
    <t>NMR</t>
  </si>
  <si>
    <t>ELOT</t>
  </si>
  <si>
    <t>ALOT</t>
  </si>
  <si>
    <t>ELECTRORUBER</t>
  </si>
  <si>
    <t>pořadí</t>
  </si>
  <si>
    <t>Jméno</t>
  </si>
  <si>
    <t>Příjmení</t>
  </si>
  <si>
    <t xml:space="preserve">Old Timer 400 </t>
  </si>
  <si>
    <t>Země</t>
  </si>
  <si>
    <t xml:space="preserve">NMR 2,5 </t>
  </si>
  <si>
    <t>Model</t>
  </si>
  <si>
    <t>TEXACO CLASSIC</t>
  </si>
  <si>
    <t>CRC ATOM</t>
  </si>
  <si>
    <t>CRC CLASSIC</t>
  </si>
  <si>
    <t>RETRO ELEKTRO VĚTRONĚ</t>
  </si>
  <si>
    <t>RETRO VĚTRONĚ</t>
  </si>
  <si>
    <t>OTVR A2</t>
  </si>
  <si>
    <t>Josef</t>
  </si>
  <si>
    <t>Hejsek</t>
  </si>
  <si>
    <t>Gustav</t>
  </si>
  <si>
    <t>Bulín</t>
  </si>
  <si>
    <t>Miroslav</t>
  </si>
  <si>
    <t>Částka</t>
  </si>
  <si>
    <t>Vladimír</t>
  </si>
  <si>
    <t>Valenta</t>
  </si>
  <si>
    <t>Karel</t>
  </si>
  <si>
    <t>Vitner</t>
  </si>
  <si>
    <t>Jan</t>
  </si>
  <si>
    <t>Mandelík</t>
  </si>
  <si>
    <t>František</t>
  </si>
  <si>
    <t>Brož</t>
  </si>
  <si>
    <t>Bohuslav</t>
  </si>
  <si>
    <t>Heczko</t>
  </si>
  <si>
    <t>Gejza</t>
  </si>
  <si>
    <t>Mate</t>
  </si>
  <si>
    <t>Pavel</t>
  </si>
  <si>
    <t>Skotnica</t>
  </si>
  <si>
    <t>Jiří</t>
  </si>
  <si>
    <t>Hruška</t>
  </si>
  <si>
    <t>AIRFOILER</t>
  </si>
  <si>
    <t>VEGA 7</t>
  </si>
  <si>
    <t>Pegasus</t>
  </si>
  <si>
    <t>K.L.61</t>
  </si>
  <si>
    <t>Vega 7</t>
  </si>
  <si>
    <t>Fulmen</t>
  </si>
  <si>
    <t>FULMEN</t>
  </si>
  <si>
    <t>Aerbo</t>
  </si>
  <si>
    <t>Playboy</t>
  </si>
  <si>
    <t>Centaur</t>
  </si>
  <si>
    <t>Top Banana</t>
  </si>
  <si>
    <t>KOZÁK</t>
  </si>
  <si>
    <t>Květoslav</t>
  </si>
  <si>
    <t>Štorek</t>
  </si>
  <si>
    <t>Petr</t>
  </si>
  <si>
    <t>Hošek</t>
  </si>
  <si>
    <t>Martin</t>
  </si>
  <si>
    <t>Křesadlo</t>
  </si>
  <si>
    <t>Libor</t>
  </si>
  <si>
    <t>Kristian</t>
  </si>
  <si>
    <t>Vladislav</t>
  </si>
  <si>
    <t>Faigl</t>
  </si>
  <si>
    <t>Ladislav</t>
  </si>
  <si>
    <t>Krupár</t>
  </si>
  <si>
    <t>Vaněk</t>
  </si>
  <si>
    <t>Mirek</t>
  </si>
  <si>
    <t>ČÍP</t>
  </si>
  <si>
    <t>SEVERA</t>
  </si>
  <si>
    <t>KL - 61</t>
  </si>
  <si>
    <t>Hyphen</t>
  </si>
  <si>
    <t>Sunduster</t>
  </si>
  <si>
    <t>Berryloid</t>
  </si>
  <si>
    <t>Under Construkcion</t>
  </si>
  <si>
    <t>PE - 44 Cobra</t>
  </si>
  <si>
    <t>EROS</t>
  </si>
  <si>
    <t>KL-61</t>
  </si>
  <si>
    <t>Fu-bar</t>
  </si>
  <si>
    <t>PEGASUS</t>
  </si>
  <si>
    <t>Kerswap 150%</t>
  </si>
  <si>
    <t>Eros</t>
  </si>
  <si>
    <t>Titan</t>
  </si>
  <si>
    <t>Hrozný Stroj</t>
  </si>
  <si>
    <t>LANGOSTA 1</t>
  </si>
  <si>
    <t>STARDUST</t>
  </si>
  <si>
    <t>Ichabod</t>
  </si>
  <si>
    <t>KL 61</t>
  </si>
  <si>
    <t>LANGOSTA</t>
  </si>
  <si>
    <t>Hrubý</t>
  </si>
  <si>
    <t>VEGA 5</t>
  </si>
  <si>
    <t>SOKOL 465 - G</t>
  </si>
  <si>
    <t>Sokol 465G</t>
  </si>
  <si>
    <t>VAGA 5</t>
  </si>
  <si>
    <t>Beskyd</t>
  </si>
  <si>
    <t>Sokol 465 G</t>
  </si>
  <si>
    <t>Sokol L 465</t>
  </si>
  <si>
    <t>Wega 3</t>
  </si>
  <si>
    <t>Sokol 465-G</t>
  </si>
  <si>
    <t>Sokol-465</t>
  </si>
  <si>
    <t>Vega 5</t>
  </si>
  <si>
    <t>Sokol G 465</t>
  </si>
  <si>
    <t>Knob</t>
  </si>
  <si>
    <t>Robert</t>
  </si>
  <si>
    <t>Šmídek</t>
  </si>
  <si>
    <t>Michal</t>
  </si>
  <si>
    <t>Tesař</t>
  </si>
  <si>
    <t>Zdeněk</t>
  </si>
  <si>
    <t>Hanáček</t>
  </si>
  <si>
    <t>Veinfurt</t>
  </si>
  <si>
    <t>Svoboda</t>
  </si>
  <si>
    <t>Sýkora</t>
  </si>
  <si>
    <t>Stomper</t>
  </si>
  <si>
    <t>Playboy Senior</t>
  </si>
  <si>
    <t>Il Pilade</t>
  </si>
  <si>
    <t>Hamerhead</t>
  </si>
  <si>
    <t>Queen of hearts</t>
  </si>
  <si>
    <t>Ramrod 750</t>
  </si>
  <si>
    <t>Pedro</t>
  </si>
  <si>
    <t>Happy Medium</t>
  </si>
  <si>
    <t>Spacer</t>
  </si>
  <si>
    <t>KD 107</t>
  </si>
  <si>
    <t>Placák KD 110</t>
  </si>
  <si>
    <t>Orel</t>
  </si>
  <si>
    <t>Torpedo II</t>
  </si>
  <si>
    <t>Dixielander</t>
  </si>
  <si>
    <t>Arcturus</t>
  </si>
  <si>
    <t>Ramrod 438</t>
  </si>
  <si>
    <t>Creep</t>
  </si>
  <si>
    <t>KD107</t>
  </si>
  <si>
    <t>Placa KD-110</t>
  </si>
  <si>
    <t>TYGER REG</t>
  </si>
  <si>
    <t>Jaded Maid</t>
  </si>
  <si>
    <t>Westerner</t>
  </si>
  <si>
    <t>Scorpion</t>
  </si>
  <si>
    <t>Gnat</t>
  </si>
  <si>
    <t>Playboy Junior 46"</t>
  </si>
  <si>
    <t>Kerswap</t>
  </si>
  <si>
    <t>RANGER</t>
  </si>
  <si>
    <t>Civy Boy</t>
  </si>
  <si>
    <t>Senator</t>
  </si>
  <si>
    <t>GOOL</t>
  </si>
  <si>
    <t>Jasco Flamingo</t>
  </si>
  <si>
    <t>Lanzo Bomber</t>
  </si>
  <si>
    <t>Power House</t>
  </si>
  <si>
    <t>RECORD</t>
  </si>
  <si>
    <t>Texaco Winner</t>
  </si>
  <si>
    <t>RC-1</t>
  </si>
  <si>
    <t>Record Breaker</t>
  </si>
  <si>
    <t>Bomber</t>
  </si>
  <si>
    <t>GP-SPECIÁL</t>
  </si>
  <si>
    <t>Benny Boxcar</t>
  </si>
  <si>
    <t>Žalud</t>
  </si>
  <si>
    <t>ŽEHROVICE II</t>
  </si>
  <si>
    <t>ŠIRCHÁN II</t>
  </si>
  <si>
    <t>ORLÍK</t>
  </si>
  <si>
    <t>Orlík</t>
  </si>
  <si>
    <t>Moswey</t>
  </si>
  <si>
    <t>Luňák</t>
  </si>
  <si>
    <t>Balestruccio</t>
  </si>
  <si>
    <t>Sokol</t>
  </si>
  <si>
    <t>Archangel</t>
  </si>
  <si>
    <t>Straka</t>
  </si>
  <si>
    <t>PJERRI-69</t>
  </si>
  <si>
    <t>Luňák 2</t>
  </si>
  <si>
    <t>Sokol 505-V Perseus</t>
  </si>
  <si>
    <t>ALBATROS 48</t>
  </si>
  <si>
    <t>Ptáček</t>
  </si>
  <si>
    <t>STAR 13</t>
  </si>
  <si>
    <t>ASTRID</t>
  </si>
  <si>
    <t>Kubeš</t>
  </si>
  <si>
    <t>Hloušek ml</t>
  </si>
  <si>
    <t>Hloušek senior</t>
  </si>
  <si>
    <t>Jiri</t>
  </si>
  <si>
    <t>Schieferdecker</t>
  </si>
  <si>
    <t>Thor</t>
  </si>
  <si>
    <t>Pjerri 69</t>
  </si>
  <si>
    <t>IKARUS IV</t>
  </si>
  <si>
    <t>Čáp</t>
  </si>
  <si>
    <t>Saturn</t>
  </si>
  <si>
    <t>Nike,</t>
  </si>
  <si>
    <t>Expe</t>
  </si>
  <si>
    <t>Aloš - 9</t>
  </si>
  <si>
    <t>Southern Sue</t>
  </si>
  <si>
    <t>Souther Sue</t>
  </si>
  <si>
    <t>Playboy Junior 54"</t>
  </si>
  <si>
    <t>Flying Pencil Junior</t>
  </si>
  <si>
    <t>Fubar</t>
  </si>
  <si>
    <t>PE-44 Cobra</t>
  </si>
  <si>
    <t>Swayback</t>
  </si>
  <si>
    <t>Pelikán</t>
  </si>
  <si>
    <t>Antares</t>
  </si>
  <si>
    <t>Kolchozník</t>
  </si>
  <si>
    <t>PAA Payload Winner</t>
  </si>
  <si>
    <t>Korzár</t>
  </si>
  <si>
    <t>Sailplane</t>
  </si>
  <si>
    <t>Red Ripper</t>
  </si>
  <si>
    <t>Trenton Terror</t>
  </si>
  <si>
    <t>Spook</t>
  </si>
  <si>
    <t>Superboba</t>
  </si>
  <si>
    <t>King Burd</t>
  </si>
  <si>
    <t>AMA Record</t>
  </si>
  <si>
    <t>DRUPJE</t>
  </si>
  <si>
    <t>Tomboy</t>
  </si>
  <si>
    <t>Můra</t>
  </si>
  <si>
    <t>Sirio 31</t>
  </si>
  <si>
    <t>Fifteen</t>
  </si>
  <si>
    <t>Vixen</t>
  </si>
  <si>
    <t>Tříska</t>
  </si>
  <si>
    <t>Vandal Démon</t>
  </si>
  <si>
    <t>ELECTRA LITE</t>
  </si>
  <si>
    <t>Paragon</t>
  </si>
  <si>
    <t>Sagitta 900</t>
  </si>
  <si>
    <t>Lion</t>
  </si>
  <si>
    <t>Admirál</t>
  </si>
  <si>
    <t>Aquila</t>
  </si>
  <si>
    <t>Štír</t>
  </si>
  <si>
    <t>Rok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</si>
</sst>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theme="1"/>
      <name val="Calibri"/>
      <family val="2"/>
    </font>
    <font>
      <sz val="11"/>
      <color rgb="FF44444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02" displayName="Tabulka102" ref="A2:L16" comment="" totalsRowShown="0">
  <autoFilter ref="A2:L16"/>
  <tableColumns count="12">
    <tableColumn id="1" name="star.čis."/>
    <tableColumn id="3" name="Jméno"/>
    <tableColumn id="2" name="Příjmení"/>
    <tableColumn id="4" name="Model"/>
    <tableColumn id="5" name="Rok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" name="Tabulka2" displayName="Tabulka2" ref="A2:N20" comment="" totalsRowShown="0">
  <autoFilter ref="A2:N20"/>
  <tableColumns count="14">
    <tableColumn id="1" name="start.čis."/>
    <tableColumn id="4" name="Jméno"/>
    <tableColumn id="2" name="Příjmení"/>
    <tableColumn id="6" name="Země"/>
    <tableColumn id="5" name="Model"/>
    <tableColumn id="7" name="1.start"/>
    <tableColumn id="8" name="2.start"/>
    <tableColumn id="9" name="3.start"/>
    <tableColumn id="10" name="4.start"/>
    <tableColumn id="11" name="5.start"/>
    <tableColumn id="12" name="6.start"/>
    <tableColumn id="13" name="fly off"/>
    <tableColumn id="14" name="celkem"/>
    <tableColumn id="3" name="pořadí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8" name="Tabulka81819" displayName="Tabulka81819" ref="A2:L13" comment="" totalsRowShown="0">
  <autoFilter ref="A2:L13"/>
  <tableColumns count="12">
    <tableColumn id="1" name="star.čis."/>
    <tableColumn id="3" name="Jméno"/>
    <tableColumn id="2" name="Příjmení"/>
    <tableColumn id="5" name="Země"/>
    <tableColumn id="4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" name="Tabulka3" displayName="Tabulka3" ref="A2:L13" comment="" totalsRowShown="0">
  <autoFilter ref="A2:L13"/>
  <tableColumns count="12">
    <tableColumn id="1" name="start.čis."/>
    <tableColumn id="4" name="Jméno"/>
    <tableColumn id="2" name="Příjmení"/>
    <tableColumn id="6" name="Země"/>
    <tableColumn id="5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3" name="pořadí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4" name="Tabulka4" displayName="Tabulka4" ref="A2:L11" comment="" totalsRowShown="0">
  <autoFilter ref="A2:L11"/>
  <tableColumns count="12">
    <tableColumn id="1" name="star.čis."/>
    <tableColumn id="3" name="Jméno"/>
    <tableColumn id="2" name="Příjmení"/>
    <tableColumn id="4" name="Země"/>
    <tableColumn id="5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ulka10210" displayName="Tabulka10210" ref="A2:L10" comment="" totalsRowShown="0">
  <autoFilter ref="A2:L10"/>
  <tableColumns count="12">
    <tableColumn id="1" name="star.čis."/>
    <tableColumn id="3" name="Jméno"/>
    <tableColumn id="2" name="Příjmení"/>
    <tableColumn id="4" name="Země"/>
    <tableColumn id="5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3" name="Tabulka1021014" displayName="Tabulka1021014" ref="A2:L9" comment="" totalsRowShown="0">
  <autoFilter ref="A2:L9"/>
  <tableColumns count="12">
    <tableColumn id="1" name="star.čis."/>
    <tableColumn id="3" name="Jméno"/>
    <tableColumn id="2" name="Příjmení"/>
    <tableColumn id="4" name="Země"/>
    <tableColumn id="5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4" name="Tabulka315" displayName="Tabulka315" ref="A2:L3" comment="" totalsRowShown="0">
  <autoFilter ref="A2:L3"/>
  <tableColumns count="12">
    <tableColumn id="1" name="start.čis."/>
    <tableColumn id="4" name="Jméno"/>
    <tableColumn id="2" name="Příjmení"/>
    <tableColumn id="6" name="Země"/>
    <tableColumn id="5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3" name="pořadí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ulka818" displayName="Tabulka818" ref="A2:L9" comment="" totalsRowShown="0">
  <autoFilter ref="A2:L9"/>
  <tableColumns count="12">
    <tableColumn id="1" name="star.čis."/>
    <tableColumn id="3" name="Jméno"/>
    <tableColumn id="2" name="Příjmení"/>
    <tableColumn id="5" name="Země"/>
    <tableColumn id="4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1" name="Tabulka11" displayName="Tabulka11" ref="A2:L23" comment="" totalsRowShown="0">
  <autoFilter ref="A2:L23"/>
  <tableColumns count="12">
    <tableColumn id="1" name="star.čis."/>
    <tableColumn id="3" name="Jméno"/>
    <tableColumn id="2" name="Příjmení"/>
    <tableColumn id="5" name="Model"/>
    <tableColumn id="4" name="Rok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ulka10" displayName="Tabulka10" ref="A2:L13" comment="" totalsRowShown="0">
  <autoFilter ref="A2:L13"/>
  <tableColumns count="12">
    <tableColumn id="1" name="star.čis."/>
    <tableColumn id="3" name="Jméno"/>
    <tableColumn id="2" name="Příjmení"/>
    <tableColumn id="5" name="Země"/>
    <tableColumn id="4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ulka12" displayName="Tabulka12" ref="A2:L15" comment="" totalsRowShown="0">
  <autoFilter ref="A2:L15"/>
  <tableColumns count="12">
    <tableColumn id="1" name="star.čis."/>
    <tableColumn id="3" name="Jméno"/>
    <tableColumn id="2" name="Příjmení"/>
    <tableColumn id="5" name="Země"/>
    <tableColumn id="4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ulka8" displayName="Tabulka8" ref="A2:L16" comment="" totalsRowShown="0">
  <autoFilter ref="A2:L16"/>
  <tableColumns count="12">
    <tableColumn id="1" name="star.čis."/>
    <tableColumn id="3" name="Jméno"/>
    <tableColumn id="2" name="Příjmení"/>
    <tableColumn id="5" name="Země"/>
    <tableColumn id="4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5" name="Tabulka816" displayName="Tabulka816" ref="A2:L11" comment="" totalsRowShown="0">
  <autoFilter ref="A2:L11"/>
  <tableColumns count="12">
    <tableColumn id="1" name="star.čis."/>
    <tableColumn id="3" name="Jméno"/>
    <tableColumn id="2" name="Příjmení"/>
    <tableColumn id="5" name="Země"/>
    <tableColumn id="4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ulka5" displayName="Tabulka5" ref="A2:L11" comment="" totalsRowShown="0">
  <autoFilter ref="A2:L11"/>
  <tableColumns count="12">
    <tableColumn id="1" name="star.čis."/>
    <tableColumn id="3" name="Jméno"/>
    <tableColumn id="2" name="Příjmení"/>
    <tableColumn id="5" name="Země"/>
    <tableColumn id="4" name="Model"/>
    <tableColumn id="7" name="1.start"/>
    <tableColumn id="8" name="2.start"/>
    <tableColumn id="9" name="3.start"/>
    <tableColumn id="10" name="4.start"/>
    <tableColumn id="11" name="fly off"/>
    <tableColumn id="12" name="celkem"/>
    <tableColumn id="13" name="pořadí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Tabulka6" displayName="Tabulka6" ref="A2:K5" comment="" totalsRowShown="0">
  <autoFilter ref="A2:K5"/>
  <tableColumns count="11">
    <tableColumn id="1" name="star.čis."/>
    <tableColumn id="3" name="Jméno"/>
    <tableColumn id="2" name="Příjmení"/>
    <tableColumn id="5" name="Země"/>
    <tableColumn id="4" name="Model"/>
    <tableColumn id="7" name="1.start"/>
    <tableColumn id="8" name="2.start"/>
    <tableColumn id="9" name="3.start"/>
    <tableColumn id="10" name="fly off"/>
    <tableColumn id="11" name="celkem"/>
    <tableColumn id="12" name="pořadí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6" name="Tabulka617" displayName="Tabulka617" ref="A2:K12" comment="" totalsRowShown="0">
  <autoFilter ref="A2:K12"/>
  <tableColumns count="11">
    <tableColumn id="1" name="star.čis."/>
    <tableColumn id="3" name="Jméno"/>
    <tableColumn id="2" name="Příjmení"/>
    <tableColumn id="5" name="Země"/>
    <tableColumn id="4" name="Model"/>
    <tableColumn id="7" name="1.start"/>
    <tableColumn id="8" name="2.start"/>
    <tableColumn id="9" name="3.start"/>
    <tableColumn id="10" name="fly off"/>
    <tableColumn id="11" name="celkem"/>
    <tableColumn id="12" name="pořad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L16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N24" sqref="N24"/>
    </sheetView>
  </sheetViews>
  <sheetFormatPr defaultColWidth="9.140625" defaultRowHeight="15"/>
  <cols>
    <col min="1" max="1" width="9.8515625" style="8" customWidth="1"/>
    <col min="2" max="2" width="26.7109375" style="4" customWidth="1"/>
    <col min="3" max="3" width="20.28125" style="4" bestFit="1" customWidth="1"/>
    <col min="4" max="4" width="20.00390625" style="4" customWidth="1"/>
    <col min="5" max="5" width="8.421875" style="4" customWidth="1"/>
    <col min="6" max="9" width="9.140625" style="4" customWidth="1"/>
    <col min="10" max="10" width="9.57421875" style="1" customWidth="1"/>
    <col min="11" max="16384" width="9.140625" style="4" customWidth="1"/>
  </cols>
  <sheetData>
    <row r="1" spans="1:2" ht="26.25">
      <c r="A1" s="9" t="s">
        <v>23</v>
      </c>
      <c r="B1" s="3"/>
    </row>
    <row r="2" spans="1:12" ht="15">
      <c r="A2" s="10" t="s">
        <v>13</v>
      </c>
      <c r="B2" s="4" t="s">
        <v>21</v>
      </c>
      <c r="C2" s="4" t="s">
        <v>22</v>
      </c>
      <c r="D2" s="5" t="s">
        <v>26</v>
      </c>
      <c r="E2" s="4" t="s">
        <v>230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9</v>
      </c>
      <c r="K2" s="1" t="s">
        <v>10</v>
      </c>
      <c r="L2" s="4" t="s">
        <v>20</v>
      </c>
    </row>
    <row r="3" spans="1:12" ht="15">
      <c r="A3" s="8">
        <v>1</v>
      </c>
      <c r="B3" s="7" t="s">
        <v>45</v>
      </c>
      <c r="C3" s="7" t="s">
        <v>46</v>
      </c>
      <c r="D3" s="7" t="s">
        <v>61</v>
      </c>
      <c r="E3" s="7">
        <v>1949</v>
      </c>
      <c r="G3" s="5"/>
      <c r="H3" s="5"/>
      <c r="I3" s="5"/>
      <c r="J3" s="4"/>
      <c r="K3" s="2">
        <f>IF(ISERR(LARGE('Old Timer 400 '!$F3:$I3,1)),0,LARGE('Old Timer 400 '!$F3:$I3,1))+IF(ISERR(LARGE('Old Timer 400 '!$F3:$I3,2)),0,LARGE('Old Timer 400 '!$F3:$I3,2))+IF(ISERR(LARGE('Old Timer 400 '!$F3:$I3,3)),0,LARGE('Old Timer 400 '!$F3:$I3,3))+'Old Timer 400 '!$J3</f>
        <v>0</v>
      </c>
      <c r="L3" s="5"/>
    </row>
    <row r="4" spans="1:11" ht="15">
      <c r="A4" s="8">
        <v>2</v>
      </c>
      <c r="B4" s="7" t="s">
        <v>35</v>
      </c>
      <c r="C4" s="7" t="s">
        <v>36</v>
      </c>
      <c r="D4" s="7" t="s">
        <v>57</v>
      </c>
      <c r="E4" s="7">
        <v>1949</v>
      </c>
      <c r="K4" s="2">
        <f>IF(ISERR(LARGE('Old Timer 400 '!$F4:$I4,1)),0,LARGE('Old Timer 400 '!$F4:$I4,1))+IF(ISERR(LARGE('Old Timer 400 '!$F4:$I4,2)),0,LARGE('Old Timer 400 '!$F4:$I4,2))+IF(ISERR(LARGE('Old Timer 400 '!$F4:$I4,3)),0,LARGE('Old Timer 400 '!$F4:$I4,3))+'Old Timer 400 '!$J4</f>
        <v>0</v>
      </c>
    </row>
    <row r="5" spans="1:11" ht="15">
      <c r="A5" s="8">
        <v>3</v>
      </c>
      <c r="B5" s="7" t="s">
        <v>37</v>
      </c>
      <c r="C5" s="7" t="s">
        <v>38</v>
      </c>
      <c r="D5" s="7" t="s">
        <v>58</v>
      </c>
      <c r="E5" s="7">
        <v>1949</v>
      </c>
      <c r="K5" s="2">
        <f>IF(ISERR(LARGE('Old Timer 400 '!$F5:$I5,1)),0,LARGE('Old Timer 400 '!$F5:$I5,1))+IF(ISERR(LARGE('Old Timer 400 '!$F5:$I5,2)),0,LARGE('Old Timer 400 '!$F5:$I5,2))+IF(ISERR(LARGE('Old Timer 400 '!$F5:$I5,3)),0,LARGE('Old Timer 400 '!$F5:$I5,3))+'Old Timer 400 '!$J5</f>
        <v>0</v>
      </c>
    </row>
    <row r="6" spans="1:11" ht="15">
      <c r="A6" s="8">
        <v>7</v>
      </c>
      <c r="B6" s="7" t="s">
        <v>47</v>
      </c>
      <c r="C6" s="7" t="s">
        <v>48</v>
      </c>
      <c r="D6" s="7" t="s">
        <v>62</v>
      </c>
      <c r="E6" s="7">
        <v>1941</v>
      </c>
      <c r="K6" s="2">
        <f>IF(ISERR(LARGE('Old Timer 400 '!$F6:$I6,1)),0,LARGE('Old Timer 400 '!$F6:$I6,1))+IF(ISERR(LARGE('Old Timer 400 '!$F6:$I6,2)),0,LARGE('Old Timer 400 '!$F6:$I6,2))+IF(ISERR(LARGE('Old Timer 400 '!$F6:$I6,3)),0,LARGE('Old Timer 400 '!$F6:$I6,3))+'Old Timer 400 '!$J6</f>
        <v>0</v>
      </c>
    </row>
    <row r="7" spans="1:11" ht="15">
      <c r="A7" s="8">
        <v>7</v>
      </c>
      <c r="B7" s="7" t="s">
        <v>47</v>
      </c>
      <c r="C7" s="7" t="s">
        <v>48</v>
      </c>
      <c r="D7" s="7" t="s">
        <v>63</v>
      </c>
      <c r="E7" s="7">
        <v>1940</v>
      </c>
      <c r="K7" s="2">
        <f>IF(ISERR(LARGE('Old Timer 400 '!$F7:$I7,1)),0,LARGE('Old Timer 400 '!$F7:$I7,1))+IF(ISERR(LARGE('Old Timer 400 '!$F7:$I7,2)),0,LARGE('Old Timer 400 '!$F7:$I7,2))+IF(ISERR(LARGE('Old Timer 400 '!$F7:$I7,3)),0,LARGE('Old Timer 400 '!$F7:$I7,3))+'Old Timer 400 '!$J7</f>
        <v>0</v>
      </c>
    </row>
    <row r="8" spans="1:11" ht="15">
      <c r="A8" s="8">
        <v>8</v>
      </c>
      <c r="B8" s="7" t="s">
        <v>33</v>
      </c>
      <c r="C8" s="7" t="s">
        <v>34</v>
      </c>
      <c r="D8" s="7" t="s">
        <v>55</v>
      </c>
      <c r="E8" s="7">
        <v>1940</v>
      </c>
      <c r="K8" s="2">
        <f>IF(ISERR(LARGE('Old Timer 400 '!$F8:$I8,1)),0,LARGE('Old Timer 400 '!$F8:$I8,1))+IF(ISERR(LARGE('Old Timer 400 '!$F8:$I8,2)),0,LARGE('Old Timer 400 '!$F8:$I8,2))+IF(ISERR(LARGE('Old Timer 400 '!$F8:$I8,3)),0,LARGE('Old Timer 400 '!$F8:$I8,3))+'Old Timer 400 '!$J8</f>
        <v>0</v>
      </c>
    </row>
    <row r="9" spans="1:11" ht="15">
      <c r="A9" s="8">
        <v>8</v>
      </c>
      <c r="B9" s="7" t="s">
        <v>33</v>
      </c>
      <c r="C9" s="7" t="s">
        <v>34</v>
      </c>
      <c r="D9" s="7" t="s">
        <v>56</v>
      </c>
      <c r="E9" s="7">
        <v>1947</v>
      </c>
      <c r="K9" s="2">
        <f>IF(ISERR(LARGE('Old Timer 400 '!$F9:$I9,1)),0,LARGE('Old Timer 400 '!$F9:$I9,1))+IF(ISERR(LARGE('Old Timer 400 '!$F9:$I9,2)),0,LARGE('Old Timer 400 '!$F9:$I9,2))+IF(ISERR(LARGE('Old Timer 400 '!$F9:$I9,3)),0,LARGE('Old Timer 400 '!$F9:$I9,3))+'Old Timer 400 '!$J9</f>
        <v>0</v>
      </c>
    </row>
    <row r="10" spans="1:11" ht="15">
      <c r="A10" s="8">
        <v>13</v>
      </c>
      <c r="B10" s="7" t="s">
        <v>53</v>
      </c>
      <c r="C10" s="7" t="s">
        <v>54</v>
      </c>
      <c r="D10" s="7" t="s">
        <v>60</v>
      </c>
      <c r="E10" s="7">
        <v>1949</v>
      </c>
      <c r="K10" s="2">
        <f>IF(ISERR(LARGE('Old Timer 400 '!$F10:$I10,1)),0,LARGE('Old Timer 400 '!$F10:$I10,1))+IF(ISERR(LARGE('Old Timer 400 '!$F10:$I10,2)),0,LARGE('Old Timer 400 '!$F10:$I10,2))+IF(ISERR(LARGE('Old Timer 400 '!$F10:$I10,3)),0,LARGE('Old Timer 400 '!$F10:$I10,3))+'Old Timer 400 '!$J10</f>
        <v>0</v>
      </c>
    </row>
    <row r="11" spans="1:11" ht="15">
      <c r="A11" s="8">
        <v>20</v>
      </c>
      <c r="B11" s="7" t="s">
        <v>43</v>
      </c>
      <c r="C11" s="7" t="s">
        <v>44</v>
      </c>
      <c r="D11" s="7" t="s">
        <v>60</v>
      </c>
      <c r="E11" s="7">
        <v>1949</v>
      </c>
      <c r="K11" s="2">
        <f>IF(ISERR(LARGE('Old Timer 400 '!$F11:$I11,1)),0,LARGE('Old Timer 400 '!$F11:$I11,1))+IF(ISERR(LARGE('Old Timer 400 '!$F11:$I11,2)),0,LARGE('Old Timer 400 '!$F11:$I11,2))+IF(ISERR(LARGE('Old Timer 400 '!$F11:$I11,3)),0,LARGE('Old Timer 400 '!$F11:$I11,3))+'Old Timer 400 '!$J11</f>
        <v>0</v>
      </c>
    </row>
    <row r="12" spans="1:11" ht="15">
      <c r="A12" s="8">
        <v>21</v>
      </c>
      <c r="B12" s="7" t="s">
        <v>49</v>
      </c>
      <c r="C12" s="7" t="s">
        <v>50</v>
      </c>
      <c r="D12" s="7" t="s">
        <v>64</v>
      </c>
      <c r="E12" s="7">
        <v>1950</v>
      </c>
      <c r="K12" s="2">
        <f>IF(ISERR(LARGE('Old Timer 400 '!$F12:$I12,1)),0,LARGE('Old Timer 400 '!$F12:$I12,1))+IF(ISERR(LARGE('Old Timer 400 '!$F12:$I12,2)),0,LARGE('Old Timer 400 '!$F12:$I12,2))+IF(ISERR(LARGE('Old Timer 400 '!$F12:$I12,3)),0,LARGE('Old Timer 400 '!$F12:$I12,3))+'Old Timer 400 '!$J12</f>
        <v>0</v>
      </c>
    </row>
    <row r="13" spans="1:11" ht="15">
      <c r="A13" s="8">
        <v>21</v>
      </c>
      <c r="B13" s="7" t="s">
        <v>49</v>
      </c>
      <c r="C13" s="7" t="s">
        <v>50</v>
      </c>
      <c r="D13" s="7" t="s">
        <v>65</v>
      </c>
      <c r="E13" s="7">
        <v>1950</v>
      </c>
      <c r="K13" s="2">
        <f>IF(ISERR(LARGE('Old Timer 400 '!$F13:$I13,1)),0,LARGE('Old Timer 400 '!$F13:$I13,1))+IF(ISERR(LARGE('Old Timer 400 '!$F13:$I13,2)),0,LARGE('Old Timer 400 '!$F13:$I13,2))+IF(ISERR(LARGE('Old Timer 400 '!$F13:$I13,3)),0,LARGE('Old Timer 400 '!$F13:$I13,3))+'Old Timer 400 '!$J13</f>
        <v>0</v>
      </c>
    </row>
    <row r="14" spans="1:11" ht="15">
      <c r="A14" s="8">
        <v>24</v>
      </c>
      <c r="B14" s="7" t="s">
        <v>51</v>
      </c>
      <c r="C14" s="7" t="s">
        <v>52</v>
      </c>
      <c r="D14" s="7" t="s">
        <v>60</v>
      </c>
      <c r="E14" s="7">
        <v>1949</v>
      </c>
      <c r="K14" s="2">
        <f>IF(ISERR(LARGE('Old Timer 400 '!$F14:$I14,1)),0,LARGE('Old Timer 400 '!$F14:$I14,1))+IF(ISERR(LARGE('Old Timer 400 '!$F14:$I14,2)),0,LARGE('Old Timer 400 '!$F14:$I14,2))+IF(ISERR(LARGE('Old Timer 400 '!$F14:$I14,3)),0,LARGE('Old Timer 400 '!$F14:$I14,3))+'Old Timer 400 '!$J14</f>
        <v>0</v>
      </c>
    </row>
    <row r="15" spans="1:11" ht="15">
      <c r="A15" s="8">
        <v>30</v>
      </c>
      <c r="B15" s="7" t="s">
        <v>39</v>
      </c>
      <c r="C15" s="7" t="s">
        <v>40</v>
      </c>
      <c r="D15" s="7" t="s">
        <v>59</v>
      </c>
      <c r="E15" s="7">
        <v>1947</v>
      </c>
      <c r="K15" s="2">
        <f>IF(ISERR(LARGE('Old Timer 400 '!$F15:$I15,1)),0,LARGE('Old Timer 400 '!$F15:$I15,1))+IF(ISERR(LARGE('Old Timer 400 '!$F15:$I15,2)),0,LARGE('Old Timer 400 '!$F15:$I15,2))+IF(ISERR(LARGE('Old Timer 400 '!$F15:$I15,3)),0,LARGE('Old Timer 400 '!$F15:$I15,3))+'Old Timer 400 '!$J15</f>
        <v>0</v>
      </c>
    </row>
    <row r="16" spans="1:11" ht="15">
      <c r="A16" s="8">
        <v>33</v>
      </c>
      <c r="B16" s="7" t="s">
        <v>41</v>
      </c>
      <c r="C16" s="7" t="s">
        <v>42</v>
      </c>
      <c r="D16" s="7" t="s">
        <v>57</v>
      </c>
      <c r="E16" s="7">
        <v>1949</v>
      </c>
      <c r="K16" s="2">
        <f>IF(ISERR(LARGE('Old Timer 400 '!$F16:$I16,1)),0,LARGE('Old Timer 400 '!$F16:$I16,1))+IF(ISERR(LARGE('Old Timer 400 '!$F16:$I16,2)),0,LARGE('Old Timer 400 '!$F16:$I16,2))+IF(ISERR(LARGE('Old Timer 400 '!$F16:$I16,3)),0,LARGE('Old Timer 400 '!$F16:$I16,3))+'Old Timer 400 '!$J16</f>
        <v>0</v>
      </c>
    </row>
  </sheetData>
  <sheetProtection/>
  <conditionalFormatting sqref="F3:J16">
    <cfRule type="cellIs" priority="1" dxfId="95" operator="greaterThan">
      <formula>600</formula>
    </cfRule>
    <cfRule type="cellIs" priority="2" dxfId="96" operator="greaterThan">
      <formula>600</formula>
    </cfRule>
    <cfRule type="cellIs" priority="5" dxfId="97" operator="equal">
      <formula>600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2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N20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D30" sqref="D30"/>
    </sheetView>
  </sheetViews>
  <sheetFormatPr defaultColWidth="9.140625" defaultRowHeight="15"/>
  <cols>
    <col min="1" max="1" width="10.57421875" style="0" customWidth="1"/>
    <col min="2" max="2" width="19.00390625" style="4" customWidth="1"/>
    <col min="3" max="3" width="20.28125" style="0" bestFit="1" customWidth="1"/>
    <col min="4" max="4" width="21.00390625" style="0" customWidth="1"/>
    <col min="5" max="5" width="23.7109375" style="0" customWidth="1"/>
    <col min="12" max="12" width="9.57421875" style="1" customWidth="1"/>
    <col min="14" max="14" width="10.8515625" style="0" bestFit="1" customWidth="1"/>
  </cols>
  <sheetData>
    <row r="1" spans="1:2" ht="26.25">
      <c r="A1" s="3" t="s">
        <v>0</v>
      </c>
      <c r="B1" s="3"/>
    </row>
    <row r="2" spans="1:14" ht="15">
      <c r="A2" t="s">
        <v>1</v>
      </c>
      <c r="B2" s="4" t="s">
        <v>21</v>
      </c>
      <c r="C2" t="s">
        <v>22</v>
      </c>
      <c r="D2" s="5" t="s">
        <v>24</v>
      </c>
      <c r="E2" t="s">
        <v>26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s="1" t="s">
        <v>10</v>
      </c>
      <c r="N2" t="s">
        <v>20</v>
      </c>
    </row>
    <row r="3" spans="1:14" ht="15">
      <c r="A3" s="6"/>
      <c r="B3" s="7" t="s">
        <v>33</v>
      </c>
      <c r="C3" s="7" t="s">
        <v>34</v>
      </c>
      <c r="D3" s="6"/>
      <c r="E3" s="7" t="s">
        <v>166</v>
      </c>
      <c r="G3" s="5"/>
      <c r="H3" s="5"/>
      <c r="I3" s="5"/>
      <c r="J3" s="5"/>
      <c r="K3" s="5"/>
      <c r="L3"/>
      <c r="M3" s="2">
        <f>IF(ISERR(LARGE(OTVR!$F3:$K3,1)),0,LARGE(OTVR!$F3:$K3,1))+IF(ISERR(LARGE(OTVR!$F3:$K3,2)),0,LARGE(OTVR!$F3:$K3,2))+IF(ISERR(LARGE(OTVR!$F3:$K3,3)),0,LARGE(OTVR!$F3:$K3,3))+OTVR!$L3</f>
        <v>0</v>
      </c>
      <c r="N3" s="4"/>
    </row>
    <row r="4" spans="2:13" ht="15">
      <c r="B4" s="7" t="s">
        <v>33</v>
      </c>
      <c r="C4" s="7" t="s">
        <v>34</v>
      </c>
      <c r="E4" s="7" t="s">
        <v>167</v>
      </c>
      <c r="M4" s="2">
        <f>IF(ISERR(LARGE(OTVR!$F4:$K4,1)),0,LARGE(OTVR!$F4:$K4,1))+IF(ISERR(LARGE(OTVR!$F4:$K4,2)),0,LARGE(OTVR!$F4:$K4,2))+IF(ISERR(LARGE(OTVR!$F4:$K4,3)),0,LARGE(OTVR!$F4:$K4,3))+OTVR!$L4</f>
        <v>0</v>
      </c>
    </row>
    <row r="5" spans="2:13" ht="15">
      <c r="B5" s="7" t="s">
        <v>39</v>
      </c>
      <c r="C5" s="7" t="s">
        <v>66</v>
      </c>
      <c r="E5" s="7" t="s">
        <v>168</v>
      </c>
      <c r="M5" s="2">
        <f>IF(ISERR(LARGE(OTVR!$F5:$K5,1)),0,LARGE(OTVR!$F5:$K5,1))+IF(ISERR(LARGE(OTVR!$F5:$K5,2)),0,LARGE(OTVR!$F5:$K5,2))+IF(ISERR(LARGE(OTVR!$F5:$K5,3)),0,LARGE(OTVR!$F5:$K5,3))+OTVR!$L5</f>
        <v>0</v>
      </c>
    </row>
    <row r="6" spans="2:13" ht="15">
      <c r="B6" s="7" t="s">
        <v>33</v>
      </c>
      <c r="C6" s="7" t="s">
        <v>165</v>
      </c>
      <c r="E6" s="7" t="s">
        <v>169</v>
      </c>
      <c r="M6" s="2">
        <f>IF(ISERR(LARGE(OTVR!$F6:$K6,1)),0,LARGE(OTVR!$F6:$K6,1))+IF(ISERR(LARGE(OTVR!$F6:$K6,2)),0,LARGE(OTVR!$F6:$K6,2))+IF(ISERR(LARGE(OTVR!$F6:$K6,3)),0,LARGE(OTVR!$F6:$K6,3))+OTVR!$L6</f>
        <v>0</v>
      </c>
    </row>
    <row r="7" spans="2:13" ht="15">
      <c r="B7" s="7" t="s">
        <v>33</v>
      </c>
      <c r="C7" s="7" t="s">
        <v>165</v>
      </c>
      <c r="E7" s="7" t="s">
        <v>170</v>
      </c>
      <c r="M7" s="2">
        <f>IF(ISERR(LARGE(OTVR!$F7:$K7,1)),0,LARGE(OTVR!$F7:$K7,1))+IF(ISERR(LARGE(OTVR!$F7:$K7,2)),0,LARGE(OTVR!$F7:$K7,2))+IF(ISERR(LARGE(OTVR!$F7:$K7,3)),0,LARGE(OTVR!$F7:$K7,3))+OTVR!$L7</f>
        <v>0</v>
      </c>
    </row>
    <row r="8" spans="2:13" ht="15">
      <c r="B8" s="7" t="s">
        <v>53</v>
      </c>
      <c r="C8" s="7" t="s">
        <v>54</v>
      </c>
      <c r="E8" s="7" t="s">
        <v>171</v>
      </c>
      <c r="M8" s="2">
        <f>IF(ISERR(LARGE(OTVR!$F8:$K8,1)),0,LARGE(OTVR!$F8:$K8,1))+IF(ISERR(LARGE(OTVR!$F8:$K8,2)),0,LARGE(OTVR!$F8:$K8,2))+IF(ISERR(LARGE(OTVR!$F8:$K8,3)),0,LARGE(OTVR!$F8:$K8,3))+OTVR!$L8</f>
        <v>0</v>
      </c>
    </row>
    <row r="9" spans="2:13" ht="15">
      <c r="B9" s="7" t="s">
        <v>69</v>
      </c>
      <c r="C9" s="7" t="s">
        <v>102</v>
      </c>
      <c r="E9" s="7" t="s">
        <v>172</v>
      </c>
      <c r="M9" s="2">
        <f>IF(ISERR(LARGE(OTVR!$F9:$K9,1)),0,LARGE(OTVR!$F9:$K9,1))+IF(ISERR(LARGE(OTVR!$F9:$K9,2)),0,LARGE(OTVR!$F9:$K9,2))+IF(ISERR(LARGE(OTVR!$F9:$K9,3)),0,LARGE(OTVR!$F9:$K9,3))+OTVR!$L9</f>
        <v>0</v>
      </c>
    </row>
    <row r="10" spans="2:13" ht="15">
      <c r="B10" s="7" t="s">
        <v>69</v>
      </c>
      <c r="C10" s="7" t="s">
        <v>102</v>
      </c>
      <c r="E10" s="7" t="s">
        <v>169</v>
      </c>
      <c r="M10" s="2">
        <f>IF(ISERR(LARGE(OTVR!$F10:$K10,1)),0,LARGE(OTVR!$F10:$K10,1))+IF(ISERR(LARGE(OTVR!$F10:$K10,2)),0,LARGE(OTVR!$F10:$K10,2))+IF(ISERR(LARGE(OTVR!$F10:$K10,3)),0,LARGE(OTVR!$F10:$K10,3))+OTVR!$L10</f>
        <v>0</v>
      </c>
    </row>
    <row r="11" spans="2:13" ht="15">
      <c r="B11" s="7" t="s">
        <v>71</v>
      </c>
      <c r="C11" s="7" t="s">
        <v>72</v>
      </c>
      <c r="E11" s="7" t="s">
        <v>173</v>
      </c>
      <c r="M11" s="2">
        <f>IF(ISERR(LARGE(OTVR!$F11:$K11,1)),0,LARGE(OTVR!$F11:$K11,1))+IF(ISERR(LARGE(OTVR!$F11:$K11,2)),0,LARGE(OTVR!$F11:$K11,2))+IF(ISERR(LARGE(OTVR!$F11:$K11,3)),0,LARGE(OTVR!$F11:$K11,3))+OTVR!$L11</f>
        <v>0</v>
      </c>
    </row>
    <row r="12" spans="2:13" ht="15">
      <c r="B12" s="7" t="s">
        <v>75</v>
      </c>
      <c r="C12" s="7" t="s">
        <v>76</v>
      </c>
      <c r="E12" s="7" t="s">
        <v>174</v>
      </c>
      <c r="M12" s="2">
        <f>IF(ISERR(LARGE(OTVR!$F12:$K12,1)),0,LARGE(OTVR!$F12:$K12,1))+IF(ISERR(LARGE(OTVR!$F12:$K12,2)),0,LARGE(OTVR!$F12:$K12,2))+IF(ISERR(LARGE(OTVR!$F12:$K12,3)),0,LARGE(OTVR!$F12:$K12,3))+OTVR!$L12</f>
        <v>0</v>
      </c>
    </row>
    <row r="13" spans="2:13" ht="15">
      <c r="B13" s="7" t="s">
        <v>53</v>
      </c>
      <c r="C13" s="7" t="s">
        <v>122</v>
      </c>
      <c r="E13" s="7" t="s">
        <v>175</v>
      </c>
      <c r="M13" s="2">
        <f>IF(ISERR(LARGE(OTVR!$F13:$K13,1)),0,LARGE(OTVR!$F13:$K13,1))+IF(ISERR(LARGE(OTVR!$F13:$K13,2)),0,LARGE(OTVR!$F13:$K13,2))+IF(ISERR(LARGE(OTVR!$F13:$K13,3)),0,LARGE(OTVR!$F13:$K13,3))+OTVR!$L13</f>
        <v>0</v>
      </c>
    </row>
    <row r="14" spans="2:13" ht="15">
      <c r="B14" s="7" t="s">
        <v>45</v>
      </c>
      <c r="C14" s="7" t="s">
        <v>46</v>
      </c>
      <c r="E14" s="7" t="s">
        <v>176</v>
      </c>
      <c r="M14" s="2">
        <f>IF(ISERR(LARGE(OTVR!$F14:$K14,1)),0,LARGE(OTVR!$F14:$K14,1))+IF(ISERR(LARGE(OTVR!$F14:$K14,2)),0,LARGE(OTVR!$F14:$K14,2))+IF(ISERR(LARGE(OTVR!$F14:$K14,3)),0,LARGE(OTVR!$F14:$K14,3))+OTVR!$L14</f>
        <v>0</v>
      </c>
    </row>
    <row r="15" spans="2:13" ht="15">
      <c r="B15" s="7" t="s">
        <v>49</v>
      </c>
      <c r="C15" s="7" t="s">
        <v>50</v>
      </c>
      <c r="E15" s="7" t="s">
        <v>177</v>
      </c>
      <c r="M15" s="2">
        <f>IF(ISERR(LARGE(OTVR!$F15:$K15,1)),0,LARGE(OTVR!$F15:$K15,1))+IF(ISERR(LARGE(OTVR!$F15:$K15,2)),0,LARGE(OTVR!$F15:$K15,2))+IF(ISERR(LARGE(OTVR!$F15:$K15,3)),0,LARGE(OTVR!$F15:$K15,3))+OTVR!$L15</f>
        <v>0</v>
      </c>
    </row>
    <row r="16" spans="2:13" ht="15">
      <c r="B16" s="7" t="s">
        <v>49</v>
      </c>
      <c r="C16" s="7" t="s">
        <v>50</v>
      </c>
      <c r="E16" s="7" t="s">
        <v>178</v>
      </c>
      <c r="M16" s="2">
        <f>IF(ISERR(LARGE(OTVR!$F16:$K16,1)),0,LARGE(OTVR!$F16:$K16,1))+IF(ISERR(LARGE(OTVR!$F16:$K16,2)),0,LARGE(OTVR!$F16:$K16,2))+IF(ISERR(LARGE(OTVR!$F16:$K16,3)),0,LARGE(OTVR!$F16:$K16,3))+OTVR!$L16</f>
        <v>0</v>
      </c>
    </row>
    <row r="17" spans="2:13" ht="15">
      <c r="B17" s="7" t="s">
        <v>77</v>
      </c>
      <c r="C17" s="7" t="s">
        <v>78</v>
      </c>
      <c r="E17" s="7" t="s">
        <v>179</v>
      </c>
      <c r="M17" s="2">
        <f>IF(ISERR(LARGE(OTVR!$F17:$K17,1)),0,LARGE(OTVR!$F17:$K17,1))+IF(ISERR(LARGE(OTVR!$F17:$K17,2)),0,LARGE(OTVR!$F17:$K17,2))+IF(ISERR(LARGE(OTVR!$F17:$K17,3)),0,LARGE(OTVR!$F17:$K17,3))+OTVR!$L17</f>
        <v>0</v>
      </c>
    </row>
    <row r="18" spans="2:13" ht="15">
      <c r="B18" s="7" t="s">
        <v>120</v>
      </c>
      <c r="C18" s="7" t="s">
        <v>124</v>
      </c>
      <c r="E18" s="7" t="s">
        <v>180</v>
      </c>
      <c r="M18" s="2">
        <f>IF(ISERR(LARGE(OTVR!$F18:$K18,1)),0,LARGE(OTVR!$F18:$K18,1))+IF(ISERR(LARGE(OTVR!$F18:$K18,2)),0,LARGE(OTVR!$F18:$K18,2))+IF(ISERR(LARGE(OTVR!$F18:$K18,3)),0,LARGE(OTVR!$F18:$K18,3))+OTVR!$L18</f>
        <v>0</v>
      </c>
    </row>
    <row r="19" spans="2:13" ht="15">
      <c r="B19" s="7" t="s">
        <v>80</v>
      </c>
      <c r="C19" s="7" t="s">
        <v>81</v>
      </c>
      <c r="E19" s="7" t="s">
        <v>181</v>
      </c>
      <c r="M19" s="2">
        <f>IF(ISERR(LARGE(OTVR!$F19:$K19,1)),0,LARGE(OTVR!$F19:$K19,1))+IF(ISERR(LARGE(OTVR!$F19:$K19,2)),0,LARGE(OTVR!$F19:$K19,2))+IF(ISERR(LARGE(OTVR!$F19:$K19,3)),0,LARGE(OTVR!$F19:$K19,3))+OTVR!$L19</f>
        <v>0</v>
      </c>
    </row>
    <row r="20" spans="2:13" ht="15">
      <c r="B20" s="7" t="s">
        <v>37</v>
      </c>
      <c r="C20" s="7" t="s">
        <v>82</v>
      </c>
      <c r="E20" s="7" t="s">
        <v>182</v>
      </c>
      <c r="M20" s="2">
        <f>IF(ISERR(LARGE(OTVR!$F20:$K20,1)),0,LARGE(OTVR!$F20:$K20,1))+IF(ISERR(LARGE(OTVR!$F20:$K20,2)),0,LARGE(OTVR!$F20:$K20,2))+IF(ISERR(LARGE(OTVR!$F20:$K20,3)),0,LARGE(OTVR!$F20:$K20,3))+OTVR!$L20</f>
        <v>0</v>
      </c>
    </row>
  </sheetData>
  <sheetProtection/>
  <conditionalFormatting sqref="F3:K20">
    <cfRule type="cellIs" priority="4" dxfId="97" operator="equal">
      <formula>300</formula>
    </cfRule>
  </conditionalFormatting>
  <conditionalFormatting sqref="F3:K20">
    <cfRule type="cellIs" priority="1" dxfId="95" operator="greaterThan">
      <formula>300</formula>
    </cfRule>
    <cfRule type="cellIs" priority="2" dxfId="97" operator="equal">
      <formula>300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7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L13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D21" sqref="D21"/>
    </sheetView>
  </sheetViews>
  <sheetFormatPr defaultColWidth="9.140625" defaultRowHeight="15"/>
  <cols>
    <col min="1" max="1" width="9.8515625" style="5" customWidth="1"/>
    <col min="2" max="2" width="18.57421875" style="5" customWidth="1"/>
    <col min="3" max="3" width="24.140625" style="5" customWidth="1"/>
    <col min="4" max="4" width="21.7109375" style="5" customWidth="1"/>
    <col min="5" max="5" width="25.7109375" style="5" customWidth="1"/>
    <col min="6" max="9" width="9.140625" style="5" customWidth="1"/>
    <col min="10" max="10" width="9.57421875" style="1" customWidth="1"/>
    <col min="11" max="16384" width="9.140625" style="5" customWidth="1"/>
  </cols>
  <sheetData>
    <row r="1" spans="1:2" ht="26.25">
      <c r="A1" s="3" t="s">
        <v>32</v>
      </c>
      <c r="B1" s="3"/>
    </row>
    <row r="2" spans="1:12" ht="15">
      <c r="A2" s="5" t="s">
        <v>13</v>
      </c>
      <c r="B2" s="5" t="s">
        <v>21</v>
      </c>
      <c r="C2" s="5" t="s">
        <v>22</v>
      </c>
      <c r="D2" s="5" t="s">
        <v>24</v>
      </c>
      <c r="E2" s="5" t="s">
        <v>26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9</v>
      </c>
      <c r="K2" s="1" t="s">
        <v>10</v>
      </c>
      <c r="L2" s="5" t="s">
        <v>20</v>
      </c>
    </row>
    <row r="3" spans="1:11" ht="15">
      <c r="A3" s="6"/>
      <c r="B3" s="7" t="s">
        <v>53</v>
      </c>
      <c r="C3" s="7" t="s">
        <v>54</v>
      </c>
      <c r="D3" s="6"/>
      <c r="E3" s="7" t="s">
        <v>188</v>
      </c>
      <c r="J3" s="5"/>
      <c r="K3" s="2">
        <f>IF(ISERR(LARGE('OTVR A2'!$F3:$I3,1)),0,LARGE('OTVR A2'!$F3:$I3,1))+IF(ISERR(LARGE('OTVR A2'!$F3:$I3,2)),0,LARGE('OTVR A2'!$F3:$I3,2))+IF(ISERR(LARGE('OTVR A2'!$F3:$I3,3)),0,LARGE('OTVR A2'!$F3:$I3,3))+'OTVR A2'!$J3</f>
        <v>0</v>
      </c>
    </row>
    <row r="4" spans="2:11" ht="15">
      <c r="B4" s="7" t="s">
        <v>33</v>
      </c>
      <c r="C4" s="7" t="s">
        <v>183</v>
      </c>
      <c r="E4" s="7" t="s">
        <v>189</v>
      </c>
      <c r="K4" s="2">
        <f>IF(ISERR(LARGE('OTVR A2'!$F4:$I4,1)),0,LARGE('OTVR A2'!$F4:$I4,1))+IF(ISERR(LARGE('OTVR A2'!$F4:$I4,2)),0,LARGE('OTVR A2'!$F4:$I4,2))+IF(ISERR(LARGE('OTVR A2'!$F4:$I4,3)),0,LARGE('OTVR A2'!$F4:$I4,3))+'OTVR A2'!$J4</f>
        <v>0</v>
      </c>
    </row>
    <row r="5" spans="2:11" ht="15">
      <c r="B5" s="7" t="s">
        <v>33</v>
      </c>
      <c r="C5" s="7" t="s">
        <v>34</v>
      </c>
      <c r="E5" s="7" t="s">
        <v>190</v>
      </c>
      <c r="K5" s="2">
        <f>IF(ISERR(LARGE('OTVR A2'!$F5:$I5,1)),0,LARGE('OTVR A2'!$F5:$I5,1))+IF(ISERR(LARGE('OTVR A2'!$F5:$I5,2)),0,LARGE('OTVR A2'!$F5:$I5,2))+IF(ISERR(LARGE('OTVR A2'!$F5:$I5,3)),0,LARGE('OTVR A2'!$F5:$I5,3))+'OTVR A2'!$J5</f>
        <v>0</v>
      </c>
    </row>
    <row r="6" spans="2:11" ht="15">
      <c r="B6" s="7" t="s">
        <v>53</v>
      </c>
      <c r="C6" s="7" t="s">
        <v>184</v>
      </c>
      <c r="E6" s="7" t="s">
        <v>191</v>
      </c>
      <c r="K6" s="2">
        <f>IF(ISERR(LARGE('OTVR A2'!$F6:$I6,1)),0,LARGE('OTVR A2'!$F6:$I6,1))+IF(ISERR(LARGE('OTVR A2'!$F6:$I6,2)),0,LARGE('OTVR A2'!$F6:$I6,2))+IF(ISERR(LARGE('OTVR A2'!$F6:$I6,3)),0,LARGE('OTVR A2'!$F6:$I6,3))+'OTVR A2'!$J6</f>
        <v>0</v>
      </c>
    </row>
    <row r="7" spans="2:11" ht="15">
      <c r="B7" s="7" t="s">
        <v>53</v>
      </c>
      <c r="C7" s="7" t="s">
        <v>185</v>
      </c>
      <c r="E7" s="7" t="s">
        <v>192</v>
      </c>
      <c r="K7" s="2">
        <f>IF(ISERR(LARGE('OTVR A2'!$F7:$I7,1)),0,LARGE('OTVR A2'!$F7:$I7,1))+IF(ISERR(LARGE('OTVR A2'!$F7:$I7,2)),0,LARGE('OTVR A2'!$F7:$I7,2))+IF(ISERR(LARGE('OTVR A2'!$F7:$I7,3)),0,LARGE('OTVR A2'!$F7:$I7,3))+'OTVR A2'!$J7</f>
        <v>0</v>
      </c>
    </row>
    <row r="8" spans="2:11" ht="15">
      <c r="B8" s="7" t="s">
        <v>53</v>
      </c>
      <c r="C8" s="7" t="s">
        <v>185</v>
      </c>
      <c r="E8" s="7" t="s">
        <v>191</v>
      </c>
      <c r="K8" s="2">
        <f>IF(ISERR(LARGE('OTVR A2'!$F8:$I8,1)),0,LARGE('OTVR A2'!$F8:$I8,1))+IF(ISERR(LARGE('OTVR A2'!$F8:$I8,2)),0,LARGE('OTVR A2'!$F8:$I8,2))+IF(ISERR(LARGE('OTVR A2'!$F8:$I8,3)),0,LARGE('OTVR A2'!$F8:$I8,3))+'OTVR A2'!$J8</f>
        <v>0</v>
      </c>
    </row>
    <row r="9" spans="2:11" ht="15">
      <c r="B9" s="7" t="s">
        <v>186</v>
      </c>
      <c r="C9" s="7" t="s">
        <v>187</v>
      </c>
      <c r="E9" s="7" t="s">
        <v>193</v>
      </c>
      <c r="K9" s="2">
        <f>IF(ISERR(LARGE('OTVR A2'!$F9:$I9,1)),0,LARGE('OTVR A2'!$F9:$I9,1))+IF(ISERR(LARGE('OTVR A2'!$F9:$I9,2)),0,LARGE('OTVR A2'!$F9:$I9,2))+IF(ISERR(LARGE('OTVR A2'!$F9:$I9,3)),0,LARGE('OTVR A2'!$F9:$I9,3))+'OTVR A2'!$J9</f>
        <v>0</v>
      </c>
    </row>
    <row r="10" spans="2:11" ht="15">
      <c r="B10" s="7" t="s">
        <v>186</v>
      </c>
      <c r="C10" s="7" t="s">
        <v>187</v>
      </c>
      <c r="E10" s="7" t="s">
        <v>194</v>
      </c>
      <c r="K10" s="2">
        <f>IF(ISERR(LARGE('OTVR A2'!$F10:$I10,1)),0,LARGE('OTVR A2'!$F10:$I10,1))+IF(ISERR(LARGE('OTVR A2'!$F10:$I10,2)),0,LARGE('OTVR A2'!$F10:$I10,2))+IF(ISERR(LARGE('OTVR A2'!$F10:$I10,3)),0,LARGE('OTVR A2'!$F10:$I10,3))+'OTVR A2'!$J10</f>
        <v>0</v>
      </c>
    </row>
    <row r="11" spans="2:11" ht="15">
      <c r="B11" s="7" t="s">
        <v>39</v>
      </c>
      <c r="C11" s="7" t="s">
        <v>40</v>
      </c>
      <c r="E11" s="7" t="s">
        <v>195</v>
      </c>
      <c r="K11" s="2">
        <f>IF(ISERR(LARGE('OTVR A2'!$F11:$I11,1)),0,LARGE('OTVR A2'!$F11:$I11,1))+IF(ISERR(LARGE('OTVR A2'!$F11:$I11,2)),0,LARGE('OTVR A2'!$F11:$I11,2))+IF(ISERR(LARGE('OTVR A2'!$F11:$I11,3)),0,LARGE('OTVR A2'!$F11:$I11,3))+'OTVR A2'!$J11</f>
        <v>0</v>
      </c>
    </row>
    <row r="12" spans="2:11" ht="15">
      <c r="B12" s="7" t="s">
        <v>75</v>
      </c>
      <c r="C12" s="7" t="s">
        <v>76</v>
      </c>
      <c r="E12" s="7" t="s">
        <v>196</v>
      </c>
      <c r="K12" s="2">
        <f>IF(ISERR(LARGE('OTVR A2'!$F12:$I12,1)),0,LARGE('OTVR A2'!$F12:$I12,1))+IF(ISERR(LARGE('OTVR A2'!$F12:$I12,2)),0,LARGE('OTVR A2'!$F12:$I12,2))+IF(ISERR(LARGE('OTVR A2'!$F12:$I12,3)),0,LARGE('OTVR A2'!$F12:$I12,3))+'OTVR A2'!$J12</f>
        <v>0</v>
      </c>
    </row>
    <row r="13" spans="2:11" ht="15">
      <c r="B13" s="7" t="s">
        <v>45</v>
      </c>
      <c r="C13" s="7" t="s">
        <v>46</v>
      </c>
      <c r="E13" s="7" t="s">
        <v>197</v>
      </c>
      <c r="K13" s="2">
        <f>IF(ISERR(LARGE('OTVR A2'!$F13:$I13,1)),0,LARGE('OTVR A2'!$F13:$I13,1))+IF(ISERR(LARGE('OTVR A2'!$F13:$I13,2)),0,LARGE('OTVR A2'!$F13:$I13,2))+IF(ISERR(LARGE('OTVR A2'!$F13:$I13,3)),0,LARGE('OTVR A2'!$F13:$I13,3))+'OTVR A2'!$J13</f>
        <v>0</v>
      </c>
    </row>
  </sheetData>
  <sheetProtection/>
  <conditionalFormatting sqref="F3:I13">
    <cfRule type="cellIs" priority="7" dxfId="97" operator="equal">
      <formula>6*60</formula>
    </cfRule>
  </conditionalFormatting>
  <conditionalFormatting sqref="F3:I13">
    <cfRule type="cellIs" priority="5" dxfId="95" operator="greaterThan">
      <formula>360</formula>
    </cfRule>
    <cfRule type="cellIs" priority="6" dxfId="97" operator="equal">
      <formula>360</formula>
    </cfRule>
  </conditionalFormatting>
  <conditionalFormatting sqref="F3:I13">
    <cfRule type="cellIs" priority="3" dxfId="95" operator="greaterThan">
      <formula>300</formula>
    </cfRule>
    <cfRule type="cellIs" priority="4" dxfId="97" operator="equal">
      <formula>300</formula>
    </cfRule>
  </conditionalFormatting>
  <conditionalFormatting sqref="F3:I13">
    <cfRule type="cellIs" priority="1" dxfId="95" operator="greaterThan">
      <formula>240</formula>
    </cfRule>
    <cfRule type="cellIs" priority="2" dxfId="97" operator="equal">
      <formula>240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L13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C15" sqref="C15"/>
    </sheetView>
  </sheetViews>
  <sheetFormatPr defaultColWidth="9.140625" defaultRowHeight="15"/>
  <cols>
    <col min="1" max="1" width="10.57421875" style="0" customWidth="1"/>
    <col min="2" max="2" width="19.00390625" style="4" customWidth="1"/>
    <col min="3" max="3" width="25.57421875" style="0" customWidth="1"/>
    <col min="4" max="4" width="21.57421875" style="0" customWidth="1"/>
    <col min="5" max="5" width="23.00390625" style="0" customWidth="1"/>
    <col min="10" max="10" width="9.57421875" style="1" customWidth="1"/>
  </cols>
  <sheetData>
    <row r="1" spans="1:2" ht="26.25">
      <c r="A1" s="3" t="s">
        <v>11</v>
      </c>
      <c r="B1" s="3"/>
    </row>
    <row r="2" spans="1:12" ht="15">
      <c r="A2" t="s">
        <v>1</v>
      </c>
      <c r="B2" s="4" t="s">
        <v>21</v>
      </c>
      <c r="C2" t="s">
        <v>22</v>
      </c>
      <c r="D2" s="5" t="s">
        <v>24</v>
      </c>
      <c r="E2" t="s">
        <v>26</v>
      </c>
      <c r="F2" t="s">
        <v>3</v>
      </c>
      <c r="G2" t="s">
        <v>4</v>
      </c>
      <c r="H2" t="s">
        <v>5</v>
      </c>
      <c r="I2" t="s">
        <v>6</v>
      </c>
      <c r="J2" t="s">
        <v>9</v>
      </c>
      <c r="K2" s="1" t="s">
        <v>10</v>
      </c>
      <c r="L2" t="s">
        <v>20</v>
      </c>
    </row>
    <row r="3" spans="1:12" ht="15">
      <c r="A3" s="6"/>
      <c r="B3" s="7" t="s">
        <v>69</v>
      </c>
      <c r="C3" s="7" t="s">
        <v>115</v>
      </c>
      <c r="D3" s="6"/>
      <c r="E3" s="7" t="s">
        <v>198</v>
      </c>
      <c r="G3" s="5"/>
      <c r="H3" s="5"/>
      <c r="I3" s="5"/>
      <c r="J3"/>
      <c r="K3" s="2">
        <f>IF(ISERR(LARGE('AB-OTMR'!$F3:$I3,1)),0,LARGE('AB-OTMR'!$F3:$I3,1))+IF(ISERR(LARGE('AB-OTMR'!$F3:$I3,2)),0,LARGE('AB-OTMR'!$F3:$I3,2))+IF(ISERR(LARGE('AB-OTMR'!$F3:$I3,3)),0,LARGE('AB-OTMR'!$F3:$I3,3))+'AB-OTMR'!$J3</f>
        <v>0</v>
      </c>
      <c r="L3" s="4"/>
    </row>
    <row r="4" spans="2:11" ht="15">
      <c r="B4" s="7" t="s">
        <v>116</v>
      </c>
      <c r="C4" s="7" t="s">
        <v>117</v>
      </c>
      <c r="E4" s="7" t="s">
        <v>199</v>
      </c>
      <c r="K4" s="2">
        <f>IF(ISERR(LARGE('AB-OTMR'!$F4:$I4,1)),0,LARGE('AB-OTMR'!$F4:$I4,1))+IF(ISERR(LARGE('AB-OTMR'!$F4:$I4,2)),0,LARGE('AB-OTMR'!$F4:$I4,2))+IF(ISERR(LARGE('AB-OTMR'!$F4:$I4,3)),0,LARGE('AB-OTMR'!$F4:$I4,3))+'AB-OTMR'!$J4</f>
        <v>0</v>
      </c>
    </row>
    <row r="5" spans="2:11" ht="15">
      <c r="B5" s="7" t="s">
        <v>67</v>
      </c>
      <c r="C5" s="7" t="s">
        <v>68</v>
      </c>
      <c r="E5" s="7" t="s">
        <v>99</v>
      </c>
      <c r="K5" s="2">
        <f>IF(ISERR(LARGE('AB-OTMR'!$F5:$I5,1)),0,LARGE('AB-OTMR'!$F5:$I5,1))+IF(ISERR(LARGE('AB-OTMR'!$F5:$I5,2)),0,LARGE('AB-OTMR'!$F5:$I5,2))+IF(ISERR(LARGE('AB-OTMR'!$F5:$I5,3)),0,LARGE('AB-OTMR'!$F5:$I5,3))+'AB-OTMR'!$J5</f>
        <v>0</v>
      </c>
    </row>
    <row r="6" spans="2:11" ht="15">
      <c r="B6" s="7" t="s">
        <v>67</v>
      </c>
      <c r="C6" s="7" t="s">
        <v>68</v>
      </c>
      <c r="E6" s="7" t="s">
        <v>200</v>
      </c>
      <c r="K6" s="2">
        <f>IF(ISERR(LARGE('AB-OTMR'!$F6:$I6,1)),0,LARGE('AB-OTMR'!$F6:$I6,1))+IF(ISERR(LARGE('AB-OTMR'!$F6:$I6,2)),0,LARGE('AB-OTMR'!$F6:$I6,2))+IF(ISERR(LARGE('AB-OTMR'!$F6:$I6,3)),0,LARGE('AB-OTMR'!$F6:$I6,3))+'AB-OTMR'!$J6</f>
        <v>0</v>
      </c>
    </row>
    <row r="7" spans="2:11" ht="15">
      <c r="B7" s="7" t="s">
        <v>69</v>
      </c>
      <c r="C7" s="7" t="s">
        <v>70</v>
      </c>
      <c r="E7" s="7" t="s">
        <v>201</v>
      </c>
      <c r="K7" s="2">
        <f>IF(ISERR(LARGE('AB-OTMR'!$F7:$I7,1)),0,LARGE('AB-OTMR'!$F7:$I7,1))+IF(ISERR(LARGE('AB-OTMR'!$F7:$I7,2)),0,LARGE('AB-OTMR'!$F7:$I7,2))+IF(ISERR(LARGE('AB-OTMR'!$F7:$I7,3)),0,LARGE('AB-OTMR'!$F7:$I7,3))+'AB-OTMR'!$J7</f>
        <v>0</v>
      </c>
    </row>
    <row r="8" spans="2:11" ht="15">
      <c r="B8" s="7" t="s">
        <v>120</v>
      </c>
      <c r="C8" s="7" t="s">
        <v>121</v>
      </c>
      <c r="E8" s="7" t="s">
        <v>202</v>
      </c>
      <c r="K8" s="2">
        <f>IF(ISERR(LARGE('AB-OTMR'!$F8:$I8,1)),0,LARGE('AB-OTMR'!$F8:$I8,1))+IF(ISERR(LARGE('AB-OTMR'!$F8:$I8,2)),0,LARGE('AB-OTMR'!$F8:$I8,2))+IF(ISERR(LARGE('AB-OTMR'!$F8:$I8,3)),0,LARGE('AB-OTMR'!$F8:$I8,3))+'AB-OTMR'!$J8</f>
        <v>0</v>
      </c>
    </row>
    <row r="9" spans="2:11" ht="15">
      <c r="B9" s="7" t="s">
        <v>69</v>
      </c>
      <c r="C9" s="7" t="s">
        <v>102</v>
      </c>
      <c r="E9" s="7" t="s">
        <v>203</v>
      </c>
      <c r="K9" s="2">
        <f>IF(ISERR(LARGE('AB-OTMR'!$F9:$I9,1)),0,LARGE('AB-OTMR'!$F9:$I9,1))+IF(ISERR(LARGE('AB-OTMR'!$F9:$I9,2)),0,LARGE('AB-OTMR'!$F9:$I9,2))+IF(ISERR(LARGE('AB-OTMR'!$F9:$I9,3)),0,LARGE('AB-OTMR'!$F9:$I9,3))+'AB-OTMR'!$J9</f>
        <v>0</v>
      </c>
    </row>
    <row r="10" spans="2:11" ht="15">
      <c r="B10" s="7" t="s">
        <v>71</v>
      </c>
      <c r="C10" s="7" t="s">
        <v>72</v>
      </c>
      <c r="E10" s="7" t="s">
        <v>204</v>
      </c>
      <c r="K10" s="2">
        <f>IF(ISERR(LARGE('AB-OTMR'!$F10:$I10,1)),0,LARGE('AB-OTMR'!$F10:$I10,1))+IF(ISERR(LARGE('AB-OTMR'!$F10:$I10,2)),0,LARGE('AB-OTMR'!$F10:$I10,2))+IF(ISERR(LARGE('AB-OTMR'!$F10:$I10,3)),0,LARGE('AB-OTMR'!$F10:$I10,3))+'AB-OTMR'!$J10</f>
        <v>0</v>
      </c>
    </row>
    <row r="11" spans="2:11" ht="15">
      <c r="B11" s="7" t="s">
        <v>120</v>
      </c>
      <c r="C11" s="7" t="s">
        <v>124</v>
      </c>
      <c r="E11" s="7" t="s">
        <v>205</v>
      </c>
      <c r="K11" s="2">
        <f>IF(ISERR(LARGE('AB-OTMR'!$F11:$I11,1)),0,LARGE('AB-OTMR'!$F11:$I11,1))+IF(ISERR(LARGE('AB-OTMR'!$F11:$I11,2)),0,LARGE('AB-OTMR'!$F11:$I11,2))+IF(ISERR(LARGE('AB-OTMR'!$F11:$I11,3)),0,LARGE('AB-OTMR'!$F11:$I11,3))+'AB-OTMR'!$J11</f>
        <v>0</v>
      </c>
    </row>
    <row r="12" spans="2:11" ht="15">
      <c r="B12" s="7" t="s">
        <v>37</v>
      </c>
      <c r="C12" s="7" t="s">
        <v>79</v>
      </c>
      <c r="E12" s="7" t="s">
        <v>202</v>
      </c>
      <c r="K12" s="2">
        <f>IF(ISERR(LARGE('AB-OTMR'!$F12:$I12,1)),0,LARGE('AB-OTMR'!$F12:$I12,1))+IF(ISERR(LARGE('AB-OTMR'!$F12:$I12,2)),0,LARGE('AB-OTMR'!$F12:$I12,2))+IF(ISERR(LARGE('AB-OTMR'!$F12:$I12,3)),0,LARGE('AB-OTMR'!$F12:$I12,3))+'AB-OTMR'!$J12</f>
        <v>0</v>
      </c>
    </row>
    <row r="13" spans="2:11" ht="15">
      <c r="B13" s="7" t="s">
        <v>37</v>
      </c>
      <c r="C13" s="7" t="s">
        <v>79</v>
      </c>
      <c r="E13" s="7" t="s">
        <v>206</v>
      </c>
      <c r="K13" s="2">
        <f>IF(ISERR(LARGE('AB-OTMR'!$F13:$I13,1)),0,LARGE('AB-OTMR'!$F13:$I13,1))+IF(ISERR(LARGE('AB-OTMR'!$F13:$I13,2)),0,LARGE('AB-OTMR'!$F13:$I13,2))+IF(ISERR(LARGE('AB-OTMR'!$F13:$I13,3)),0,LARGE('AB-OTMR'!$F13:$I13,3))+'AB-OTMR'!$J13</f>
        <v>0</v>
      </c>
    </row>
  </sheetData>
  <sheetProtection/>
  <conditionalFormatting sqref="F3:I13">
    <cfRule type="cellIs" priority="3" dxfId="97" operator="equal">
      <formula>480</formula>
    </cfRule>
  </conditionalFormatting>
  <conditionalFormatting sqref="F3:I13">
    <cfRule type="cellIs" priority="1" dxfId="95" operator="greaterThan">
      <formula>480</formula>
    </cfRule>
    <cfRule type="cellIs" priority="2" dxfId="97" operator="equal">
      <formula>480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L11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E19" sqref="E19"/>
    </sheetView>
  </sheetViews>
  <sheetFormatPr defaultColWidth="9.140625" defaultRowHeight="15"/>
  <cols>
    <col min="1" max="1" width="9.8515625" style="0" customWidth="1"/>
    <col min="2" max="2" width="19.140625" style="4" customWidth="1"/>
    <col min="3" max="3" width="25.28125" style="0" customWidth="1"/>
    <col min="4" max="4" width="19.7109375" style="0" customWidth="1"/>
    <col min="5" max="5" width="27.57421875" style="0" customWidth="1"/>
    <col min="10" max="10" width="9.57421875" style="1" customWidth="1"/>
  </cols>
  <sheetData>
    <row r="1" spans="1:2" ht="26.25">
      <c r="A1" s="3" t="s">
        <v>12</v>
      </c>
      <c r="B1" s="3"/>
    </row>
    <row r="2" spans="1:12" ht="15">
      <c r="A2" t="s">
        <v>13</v>
      </c>
      <c r="B2" s="4" t="s">
        <v>21</v>
      </c>
      <c r="C2" t="s">
        <v>22</v>
      </c>
      <c r="D2" s="5" t="s">
        <v>24</v>
      </c>
      <c r="E2" t="s">
        <v>26</v>
      </c>
      <c r="F2" t="s">
        <v>3</v>
      </c>
      <c r="G2" t="s">
        <v>4</v>
      </c>
      <c r="H2" t="s">
        <v>5</v>
      </c>
      <c r="I2" t="s">
        <v>6</v>
      </c>
      <c r="J2" t="s">
        <v>9</v>
      </c>
      <c r="K2" s="1" t="s">
        <v>10</v>
      </c>
      <c r="L2" t="s">
        <v>20</v>
      </c>
    </row>
    <row r="3" spans="1:12" ht="15">
      <c r="A3" s="6"/>
      <c r="B3" s="7" t="s">
        <v>53</v>
      </c>
      <c r="C3" s="7" t="s">
        <v>54</v>
      </c>
      <c r="D3" s="6"/>
      <c r="E3" s="7" t="s">
        <v>207</v>
      </c>
      <c r="G3" s="5"/>
      <c r="H3" s="5"/>
      <c r="I3" s="5"/>
      <c r="J3"/>
      <c r="K3" s="2">
        <f>IF(ISERR(LARGE('C-OTMR'!$F3:$I3,1)),0,LARGE('C-OTMR'!$F3:$I3,1))+IF(ISERR(LARGE('C-OTMR'!$F3:$I3,2)),0,LARGE('C-OTMR'!$F3:$I3,2))+IF(ISERR(LARGE('C-OTMR'!$F3:$I3,3)),0,LARGE('C-OTMR'!$F3:$I3,3))+'C-OTMR'!$J3</f>
        <v>0</v>
      </c>
      <c r="L3" s="4"/>
    </row>
    <row r="4" spans="2:11" ht="15">
      <c r="B4" s="7" t="s">
        <v>69</v>
      </c>
      <c r="C4" s="7" t="s">
        <v>115</v>
      </c>
      <c r="E4" s="7" t="s">
        <v>126</v>
      </c>
      <c r="K4" s="2">
        <f>IF(ISERR(LARGE('C-OTMR'!$F4:$I4,1)),0,LARGE('C-OTMR'!$F4:$I4,1))+IF(ISERR(LARGE('C-OTMR'!$F4:$I4,2)),0,LARGE('C-OTMR'!$F4:$I4,2))+IF(ISERR(LARGE('C-OTMR'!$F4:$I4,3)),0,LARGE('C-OTMR'!$F4:$I4,3))+'C-OTMR'!$J4</f>
        <v>0</v>
      </c>
    </row>
    <row r="5" spans="2:11" ht="15">
      <c r="B5" s="7" t="s">
        <v>67</v>
      </c>
      <c r="C5" s="7" t="s">
        <v>68</v>
      </c>
      <c r="E5" s="7" t="s">
        <v>63</v>
      </c>
      <c r="K5" s="2">
        <f>IF(ISERR(LARGE('C-OTMR'!$F5:$I5,1)),0,LARGE('C-OTMR'!$F5:$I5,1))+IF(ISERR(LARGE('C-OTMR'!$F5:$I5,2)),0,LARGE('C-OTMR'!$F5:$I5,2))+IF(ISERR(LARGE('C-OTMR'!$F5:$I5,3)),0,LARGE('C-OTMR'!$F5:$I5,3))+'C-OTMR'!$J5</f>
        <v>0</v>
      </c>
    </row>
    <row r="6" spans="2:11" ht="15">
      <c r="B6" s="7" t="s">
        <v>37</v>
      </c>
      <c r="C6" s="7" t="s">
        <v>79</v>
      </c>
      <c r="E6" s="7" t="s">
        <v>208</v>
      </c>
      <c r="K6" s="2">
        <f>IF(ISERR(LARGE('C-OTMR'!$F6:$I6,1)),0,LARGE('C-OTMR'!$F6:$I6,1))+IF(ISERR(LARGE('C-OTMR'!$F6:$I6,2)),0,LARGE('C-OTMR'!$F6:$I6,2))+IF(ISERR(LARGE('C-OTMR'!$F6:$I6,3)),0,LARGE('C-OTMR'!$F6:$I6,3))+'C-OTMR'!$J6</f>
        <v>0</v>
      </c>
    </row>
    <row r="7" spans="2:11" ht="15">
      <c r="B7" s="7" t="s">
        <v>69</v>
      </c>
      <c r="C7" s="7" t="s">
        <v>102</v>
      </c>
      <c r="E7" s="7" t="s">
        <v>126</v>
      </c>
      <c r="K7" s="2">
        <f>IF(ISERR(LARGE('C-OTMR'!$F7:$I7,1)),0,LARGE('C-OTMR'!$F7:$I7,1))+IF(ISERR(LARGE('C-OTMR'!$F7:$I7,2)),0,LARGE('C-OTMR'!$F7:$I7,2))+IF(ISERR(LARGE('C-OTMR'!$F7:$I7,3)),0,LARGE('C-OTMR'!$F7:$I7,3))+'C-OTMR'!$J7</f>
        <v>0</v>
      </c>
    </row>
    <row r="8" spans="2:11" ht="15">
      <c r="B8" s="7" t="s">
        <v>69</v>
      </c>
      <c r="C8" s="7" t="s">
        <v>102</v>
      </c>
      <c r="E8" s="7" t="s">
        <v>208</v>
      </c>
      <c r="K8" s="2">
        <f>IF(ISERR(LARGE('C-OTMR'!$F8:$I8,1)),0,LARGE('C-OTMR'!$F8:$I8,1))+IF(ISERR(LARGE('C-OTMR'!$F8:$I8,2)),0,LARGE('C-OTMR'!$F8:$I8,2))+IF(ISERR(LARGE('C-OTMR'!$F8:$I8,3)),0,LARGE('C-OTMR'!$F8:$I8,3))+'C-OTMR'!$J8</f>
        <v>0</v>
      </c>
    </row>
    <row r="9" spans="2:11" ht="15">
      <c r="B9" s="7" t="s">
        <v>71</v>
      </c>
      <c r="C9" s="7" t="s">
        <v>72</v>
      </c>
      <c r="E9" s="7" t="s">
        <v>209</v>
      </c>
      <c r="K9" s="2">
        <f>IF(ISERR(LARGE('C-OTMR'!$F9:$I9,1)),0,LARGE('C-OTMR'!$F9:$I9,1))+IF(ISERR(LARGE('C-OTMR'!$F9:$I9,2)),0,LARGE('C-OTMR'!$F9:$I9,2))+IF(ISERR(LARGE('C-OTMR'!$F9:$I9,3)),0,LARGE('C-OTMR'!$F9:$I9,3))+'C-OTMR'!$J9</f>
        <v>0</v>
      </c>
    </row>
    <row r="10" spans="2:11" ht="15">
      <c r="B10" s="7" t="s">
        <v>53</v>
      </c>
      <c r="C10" s="7" t="s">
        <v>122</v>
      </c>
      <c r="E10" s="7" t="s">
        <v>210</v>
      </c>
      <c r="K10" s="2">
        <f>IF(ISERR(LARGE('C-OTMR'!$F10:$I10,1)),0,LARGE('C-OTMR'!$F10:$I10,1))+IF(ISERR(LARGE('C-OTMR'!$F10:$I10,2)),0,LARGE('C-OTMR'!$F10:$I10,2))+IF(ISERR(LARGE('C-OTMR'!$F10:$I10,3)),0,LARGE('C-OTMR'!$F10:$I10,3))+'C-OTMR'!$J10</f>
        <v>0</v>
      </c>
    </row>
    <row r="11" spans="2:11" ht="15">
      <c r="B11" s="7" t="s">
        <v>37</v>
      </c>
      <c r="C11" s="7" t="s">
        <v>79</v>
      </c>
      <c r="E11" s="7" t="s">
        <v>211</v>
      </c>
      <c r="K11" s="2">
        <f>IF(ISERR(LARGE('C-OTMR'!$F11:$I11,1)),0,LARGE('C-OTMR'!$F11:$I11,1))+IF(ISERR(LARGE('C-OTMR'!$F11:$I11,2)),0,LARGE('C-OTMR'!$F11:$I11,2))+IF(ISERR(LARGE('C-OTMR'!$F11:$I11,3)),0,LARGE('C-OTMR'!$F11:$I11,3))+'C-OTMR'!$J11</f>
        <v>0</v>
      </c>
    </row>
  </sheetData>
  <sheetProtection/>
  <conditionalFormatting sqref="F3:I11">
    <cfRule type="cellIs" priority="3" dxfId="97" operator="equal">
      <formula>480</formula>
    </cfRule>
  </conditionalFormatting>
  <conditionalFormatting sqref="F3:I11">
    <cfRule type="cellIs" priority="1" dxfId="95" operator="greaterThan">
      <formula>480</formula>
    </cfRule>
    <cfRule type="cellIs" priority="2" dxfId="97" operator="equal">
      <formula>480</formula>
    </cfRule>
  </conditionalFormatting>
  <printOptions/>
  <pageMargins left="0.7086614173228347" right="0.7086614173228347" top="0.7874015748031497" bottom="0.7874015748031497" header="0.31496062992125984" footer="0.31496062992125984"/>
  <pageSetup fitToHeight="999" fitToWidth="1" horizontalDpi="300" verticalDpi="300" orientation="landscape" paperSize="9" scale="83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L10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D16" sqref="D16"/>
    </sheetView>
  </sheetViews>
  <sheetFormatPr defaultColWidth="9.140625" defaultRowHeight="15"/>
  <cols>
    <col min="1" max="1" width="9.8515625" style="5" customWidth="1"/>
    <col min="2" max="2" width="26.7109375" style="5" customWidth="1"/>
    <col min="3" max="3" width="20.28125" style="5" bestFit="1" customWidth="1"/>
    <col min="4" max="4" width="20.00390625" style="5" customWidth="1"/>
    <col min="5" max="5" width="24.140625" style="5" customWidth="1"/>
    <col min="6" max="9" width="9.140625" style="5" customWidth="1"/>
    <col min="10" max="10" width="9.57421875" style="1" customWidth="1"/>
    <col min="11" max="16384" width="9.140625" style="5" customWidth="1"/>
  </cols>
  <sheetData>
    <row r="1" spans="1:2" ht="26.25">
      <c r="A1" s="3" t="s">
        <v>29</v>
      </c>
      <c r="B1" s="3"/>
    </row>
    <row r="2" spans="1:12" ht="15">
      <c r="A2" s="5" t="s">
        <v>13</v>
      </c>
      <c r="B2" s="5" t="s">
        <v>21</v>
      </c>
      <c r="C2" s="5" t="s">
        <v>22</v>
      </c>
      <c r="D2" s="5" t="s">
        <v>24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9</v>
      </c>
      <c r="K2" s="1" t="s">
        <v>10</v>
      </c>
      <c r="L2" s="5" t="s">
        <v>20</v>
      </c>
    </row>
    <row r="3" spans="1:11" ht="15">
      <c r="A3" s="6"/>
      <c r="B3" s="7" t="s">
        <v>35</v>
      </c>
      <c r="C3" s="7" t="s">
        <v>36</v>
      </c>
      <c r="D3" s="6"/>
      <c r="E3" s="7" t="s">
        <v>212</v>
      </c>
      <c r="J3" s="5"/>
      <c r="K3" s="2">
        <f>IF(ISERR(LARGE('CRC CLASSIC'!$F3:$I3,1)),0,LARGE('CRC CLASSIC'!$F3:$I3,1))+IF(ISERR(LARGE('CRC CLASSIC'!$F3:$I3,2)),0,LARGE('CRC CLASSIC'!$F3:$I3,2))+IF(ISERR(LARGE('CRC CLASSIC'!$F3:$I3,3)),0,LARGE('CRC CLASSIC'!$F3:$I3,3))+'CRC CLASSIC'!$J3</f>
        <v>0</v>
      </c>
    </row>
    <row r="4" spans="2:11" ht="15">
      <c r="B4" s="7" t="s">
        <v>116</v>
      </c>
      <c r="C4" s="7" t="s">
        <v>117</v>
      </c>
      <c r="E4" s="7" t="s">
        <v>213</v>
      </c>
      <c r="K4" s="2">
        <f>IF(ISERR(LARGE('CRC CLASSIC'!$F4:$I4,1)),0,LARGE('CRC CLASSIC'!$F4:$I4,1))+IF(ISERR(LARGE('CRC CLASSIC'!$F4:$I4,2)),0,LARGE('CRC CLASSIC'!$F4:$I4,2))+IF(ISERR(LARGE('CRC CLASSIC'!$F4:$I4,3)),0,LARGE('CRC CLASSIC'!$F4:$I4,3))+'CRC CLASSIC'!$J4</f>
        <v>0</v>
      </c>
    </row>
    <row r="5" spans="2:11" ht="15">
      <c r="B5" s="7" t="s">
        <v>67</v>
      </c>
      <c r="C5" s="7" t="s">
        <v>68</v>
      </c>
      <c r="E5" s="7" t="s">
        <v>100</v>
      </c>
      <c r="K5" s="2">
        <f>IF(ISERR(LARGE('CRC CLASSIC'!$F5:$I5,1)),0,LARGE('CRC CLASSIC'!$F5:$I5,1))+IF(ISERR(LARGE('CRC CLASSIC'!$F5:$I5,2)),0,LARGE('CRC CLASSIC'!$F5:$I5,2))+IF(ISERR(LARGE('CRC CLASSIC'!$F5:$I5,3)),0,LARGE('CRC CLASSIC'!$F5:$I5,3))+'CRC CLASSIC'!$J5</f>
        <v>0</v>
      </c>
    </row>
    <row r="6" spans="2:11" ht="15">
      <c r="B6" s="7" t="s">
        <v>69</v>
      </c>
      <c r="C6" s="7" t="s">
        <v>102</v>
      </c>
      <c r="E6" s="7" t="s">
        <v>150</v>
      </c>
      <c r="K6" s="2">
        <f>IF(ISERR(LARGE('CRC CLASSIC'!$F6:$I6,1)),0,LARGE('CRC CLASSIC'!$F6:$I6,1))+IF(ISERR(LARGE('CRC CLASSIC'!$F6:$I6,2)),0,LARGE('CRC CLASSIC'!$F6:$I6,2))+IF(ISERR(LARGE('CRC CLASSIC'!$F6:$I6,3)),0,LARGE('CRC CLASSIC'!$F6:$I6,3))+'CRC CLASSIC'!$J6</f>
        <v>0</v>
      </c>
    </row>
    <row r="7" spans="2:11" ht="15">
      <c r="B7" s="7" t="s">
        <v>71</v>
      </c>
      <c r="C7" s="7" t="s">
        <v>72</v>
      </c>
      <c r="E7" s="7" t="s">
        <v>214</v>
      </c>
      <c r="K7" s="2">
        <f>IF(ISERR(LARGE('CRC CLASSIC'!$F7:$I7,1)),0,LARGE('CRC CLASSIC'!$F7:$I7,1))+IF(ISERR(LARGE('CRC CLASSIC'!$F7:$I7,2)),0,LARGE('CRC CLASSIC'!$F7:$I7,2))+IF(ISERR(LARGE('CRC CLASSIC'!$F7:$I7,3)),0,LARGE('CRC CLASSIC'!$F7:$I7,3))+'CRC CLASSIC'!$J7</f>
        <v>0</v>
      </c>
    </row>
    <row r="8" spans="2:11" ht="15">
      <c r="B8" s="7" t="s">
        <v>45</v>
      </c>
      <c r="C8" s="7" t="s">
        <v>46</v>
      </c>
      <c r="E8" s="7" t="s">
        <v>215</v>
      </c>
      <c r="K8" s="2">
        <f>IF(ISERR(LARGE('CRC CLASSIC'!$F8:$I8,1)),0,LARGE('CRC CLASSIC'!$F8:$I8,1))+IF(ISERR(LARGE('CRC CLASSIC'!$F8:$I8,2)),0,LARGE('CRC CLASSIC'!$F8:$I8,2))+IF(ISERR(LARGE('CRC CLASSIC'!$F8:$I8,3)),0,LARGE('CRC CLASSIC'!$F8:$I8,3))+'CRC CLASSIC'!$J8</f>
        <v>0</v>
      </c>
    </row>
    <row r="9" spans="2:11" ht="15">
      <c r="B9" s="7" t="s">
        <v>53</v>
      </c>
      <c r="C9" s="7" t="s">
        <v>54</v>
      </c>
      <c r="E9" s="7" t="s">
        <v>60</v>
      </c>
      <c r="K9" s="2">
        <f>IF(ISERR(LARGE('CRC CLASSIC'!$F9:$I9,1)),0,LARGE('CRC CLASSIC'!$F9:$I9,1))+IF(ISERR(LARGE('CRC CLASSIC'!$F9:$I9,2)),0,LARGE('CRC CLASSIC'!$F9:$I9,2))+IF(ISERR(LARGE('CRC CLASSIC'!$F9:$I9,3)),0,LARGE('CRC CLASSIC'!$F9:$I9,3))+'CRC CLASSIC'!$J9</f>
        <v>0</v>
      </c>
    </row>
    <row r="10" spans="2:11" ht="15">
      <c r="B10" s="7" t="s">
        <v>37</v>
      </c>
      <c r="C10" s="7" t="s">
        <v>79</v>
      </c>
      <c r="E10" s="7" t="s">
        <v>216</v>
      </c>
      <c r="K10" s="2">
        <f>IF(ISERR(LARGE('CRC CLASSIC'!$F10:$I10,1)),0,LARGE('CRC CLASSIC'!$F10:$I10,1))+IF(ISERR(LARGE('CRC CLASSIC'!$F10:$I10,2)),0,LARGE('CRC CLASSIC'!$F10:$I10,2))+IF(ISERR(LARGE('CRC CLASSIC'!$F10:$I10,3)),0,LARGE('CRC CLASSIC'!$F10:$I10,3))+'CRC CLASSIC'!$J10</f>
        <v>0</v>
      </c>
    </row>
  </sheetData>
  <sheetProtection/>
  <conditionalFormatting sqref="F3:I10">
    <cfRule type="cellIs" priority="3" dxfId="97" operator="equal">
      <formula>600</formula>
    </cfRule>
  </conditionalFormatting>
  <conditionalFormatting sqref="F3:I10">
    <cfRule type="cellIs" priority="1" dxfId="95" operator="greaterThan">
      <formula>600</formula>
    </cfRule>
    <cfRule type="cellIs" priority="2" dxfId="96" operator="greaterThan">
      <formula>600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2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L9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E15" sqref="E15"/>
    </sheetView>
  </sheetViews>
  <sheetFormatPr defaultColWidth="9.140625" defaultRowHeight="15"/>
  <cols>
    <col min="1" max="1" width="9.8515625" style="5" customWidth="1"/>
    <col min="2" max="2" width="26.7109375" style="5" customWidth="1"/>
    <col min="3" max="3" width="20.28125" style="5" bestFit="1" customWidth="1"/>
    <col min="4" max="4" width="20.00390625" style="5" customWidth="1"/>
    <col min="5" max="5" width="24.140625" style="5" customWidth="1"/>
    <col min="6" max="9" width="9.140625" style="5" customWidth="1"/>
    <col min="10" max="10" width="9.57421875" style="1" customWidth="1"/>
    <col min="11" max="16384" width="9.140625" style="5" customWidth="1"/>
  </cols>
  <sheetData>
    <row r="1" spans="1:2" ht="26.25">
      <c r="A1" s="3" t="s">
        <v>28</v>
      </c>
      <c r="B1" s="3"/>
    </row>
    <row r="2" spans="1:12" ht="15">
      <c r="A2" s="5" t="s">
        <v>13</v>
      </c>
      <c r="B2" s="5" t="s">
        <v>21</v>
      </c>
      <c r="C2" s="5" t="s">
        <v>22</v>
      </c>
      <c r="D2" s="5" t="s">
        <v>24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9</v>
      </c>
      <c r="K2" s="1" t="s">
        <v>10</v>
      </c>
      <c r="L2" s="5" t="s">
        <v>20</v>
      </c>
    </row>
    <row r="3" spans="1:11" ht="15">
      <c r="A3" s="6"/>
      <c r="B3" s="7" t="s">
        <v>35</v>
      </c>
      <c r="C3" s="7" t="s">
        <v>36</v>
      </c>
      <c r="D3" s="6"/>
      <c r="E3" s="7" t="s">
        <v>125</v>
      </c>
      <c r="J3" s="5"/>
      <c r="K3" s="2">
        <f>IF(ISERR(LARGE('CRC ATOM'!$F3:$I3,1)),0,LARGE('CRC ATOM'!$F3:$I3,1))+IF(ISERR(LARGE('CRC ATOM'!$F3:$I3,2)),0,LARGE('CRC ATOM'!$F3:$I3,2))+IF(ISERR(LARGE('CRC ATOM'!$F3:$I3,3)),0,LARGE('CRC ATOM'!$F3:$I3,3))+'CRC ATOM'!$J3</f>
        <v>0</v>
      </c>
    </row>
    <row r="4" spans="2:11" ht="15">
      <c r="B4" s="7" t="s">
        <v>116</v>
      </c>
      <c r="C4" s="7" t="s">
        <v>117</v>
      </c>
      <c r="E4" s="7" t="s">
        <v>217</v>
      </c>
      <c r="K4" s="2">
        <f>IF(ISERR(LARGE('CRC ATOM'!$F4:$I4,1)),0,LARGE('CRC ATOM'!$F4:$I4,1))+IF(ISERR(LARGE('CRC ATOM'!$F4:$I4,2)),0,LARGE('CRC ATOM'!$F4:$I4,2))+IF(ISERR(LARGE('CRC ATOM'!$F4:$I4,3)),0,LARGE('CRC ATOM'!$F4:$I4,3))+'CRC ATOM'!$J4</f>
        <v>0</v>
      </c>
    </row>
    <row r="5" spans="2:11" ht="15">
      <c r="B5" s="7" t="s">
        <v>67</v>
      </c>
      <c r="C5" s="7" t="s">
        <v>68</v>
      </c>
      <c r="E5" s="7" t="s">
        <v>218</v>
      </c>
      <c r="K5" s="2">
        <f>IF(ISERR(LARGE('CRC ATOM'!$F5:$I5,1)),0,LARGE('CRC ATOM'!$F5:$I5,1))+IF(ISERR(LARGE('CRC ATOM'!$F5:$I5,2)),0,LARGE('CRC ATOM'!$F5:$I5,2))+IF(ISERR(LARGE('CRC ATOM'!$F5:$I5,3)),0,LARGE('CRC ATOM'!$F5:$I5,3))+'CRC ATOM'!$J5</f>
        <v>0</v>
      </c>
    </row>
    <row r="6" spans="2:11" ht="15">
      <c r="B6" s="7" t="s">
        <v>67</v>
      </c>
      <c r="C6" s="7" t="s">
        <v>68</v>
      </c>
      <c r="E6" s="7" t="s">
        <v>219</v>
      </c>
      <c r="K6" s="2">
        <f>IF(ISERR(LARGE('CRC ATOM'!$F6:$I6,1)),0,LARGE('CRC ATOM'!$F6:$I6,1))+IF(ISERR(LARGE('CRC ATOM'!$F6:$I6,2)),0,LARGE('CRC ATOM'!$F6:$I6,2))+IF(ISERR(LARGE('CRC ATOM'!$F6:$I6,3)),0,LARGE('CRC ATOM'!$F6:$I6,3))+'CRC ATOM'!$J6</f>
        <v>0</v>
      </c>
    </row>
    <row r="7" spans="2:11" ht="15">
      <c r="B7" s="7" t="s">
        <v>71</v>
      </c>
      <c r="C7" s="7" t="s">
        <v>72</v>
      </c>
      <c r="E7" s="7" t="s">
        <v>220</v>
      </c>
      <c r="K7" s="2">
        <f>IF(ISERR(LARGE('CRC ATOM'!$F7:$I7,1)),0,LARGE('CRC ATOM'!$F7:$I7,1))+IF(ISERR(LARGE('CRC ATOM'!$F7:$I7,2)),0,LARGE('CRC ATOM'!$F7:$I7,2))+IF(ISERR(LARGE('CRC ATOM'!$F7:$I7,3)),0,LARGE('CRC ATOM'!$F7:$I7,3))+'CRC ATOM'!$J7</f>
        <v>0</v>
      </c>
    </row>
    <row r="8" spans="2:11" ht="15">
      <c r="B8" s="7" t="s">
        <v>53</v>
      </c>
      <c r="C8" s="7" t="s">
        <v>122</v>
      </c>
      <c r="E8" s="7" t="s">
        <v>221</v>
      </c>
      <c r="K8" s="2">
        <f>IF(ISERR(LARGE('CRC ATOM'!$F8:$I8,1)),0,LARGE('CRC ATOM'!$F8:$I8,1))+IF(ISERR(LARGE('CRC ATOM'!$F8:$I8,2)),0,LARGE('CRC ATOM'!$F8:$I8,2))+IF(ISERR(LARGE('CRC ATOM'!$F8:$I8,3)),0,LARGE('CRC ATOM'!$F8:$I8,3))+'CRC ATOM'!$J8</f>
        <v>0</v>
      </c>
    </row>
    <row r="9" spans="2:11" ht="15">
      <c r="B9" s="7" t="s">
        <v>37</v>
      </c>
      <c r="C9" s="7" t="s">
        <v>79</v>
      </c>
      <c r="E9" s="7" t="s">
        <v>222</v>
      </c>
      <c r="K9" s="2">
        <f>IF(ISERR(LARGE('CRC ATOM'!$F9:$I9,1)),0,LARGE('CRC ATOM'!$F9:$I9,1))+IF(ISERR(LARGE('CRC ATOM'!$F9:$I9,2)),0,LARGE('CRC ATOM'!$F9:$I9,2))+IF(ISERR(LARGE('CRC ATOM'!$F9:$I9,3)),0,LARGE('CRC ATOM'!$F9:$I9,3))+'CRC ATOM'!$J9</f>
        <v>0</v>
      </c>
    </row>
  </sheetData>
  <sheetProtection/>
  <conditionalFormatting sqref="F3:I9">
    <cfRule type="cellIs" priority="3" dxfId="97" operator="equal">
      <formula>600</formula>
    </cfRule>
  </conditionalFormatting>
  <conditionalFormatting sqref="F3:I9">
    <cfRule type="cellIs" priority="1" dxfId="95" operator="greaterThan">
      <formula>600</formula>
    </cfRule>
    <cfRule type="cellIs" priority="2" dxfId="96" operator="greaterThan">
      <formula>600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2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L3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A3" sqref="A3"/>
    </sheetView>
  </sheetViews>
  <sheetFormatPr defaultColWidth="9.140625" defaultRowHeight="15"/>
  <cols>
    <col min="1" max="1" width="10.57421875" style="5" customWidth="1"/>
    <col min="2" max="2" width="19.00390625" style="5" customWidth="1"/>
    <col min="3" max="3" width="25.57421875" style="5" customWidth="1"/>
    <col min="4" max="4" width="21.57421875" style="5" customWidth="1"/>
    <col min="5" max="5" width="23.00390625" style="5" customWidth="1"/>
    <col min="6" max="9" width="9.140625" style="5" customWidth="1"/>
    <col min="10" max="10" width="9.57421875" style="1" customWidth="1"/>
    <col min="11" max="16384" width="9.140625" style="5" customWidth="1"/>
  </cols>
  <sheetData>
    <row r="1" spans="1:2" ht="26.25">
      <c r="A1" s="3" t="s">
        <v>30</v>
      </c>
      <c r="B1" s="3"/>
    </row>
    <row r="2" spans="1:12" ht="15">
      <c r="A2" s="5" t="s">
        <v>1</v>
      </c>
      <c r="B2" s="5" t="s">
        <v>21</v>
      </c>
      <c r="C2" s="5" t="s">
        <v>22</v>
      </c>
      <c r="D2" s="5" t="s">
        <v>24</v>
      </c>
      <c r="E2" s="5" t="s">
        <v>26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9</v>
      </c>
      <c r="K2" s="1" t="s">
        <v>10</v>
      </c>
      <c r="L2" s="5" t="s">
        <v>20</v>
      </c>
    </row>
    <row r="3" spans="1:11" ht="15">
      <c r="A3" s="6"/>
      <c r="B3" s="6"/>
      <c r="C3" s="6"/>
      <c r="D3" s="6"/>
      <c r="E3" s="6"/>
      <c r="J3" s="5"/>
      <c r="K3" s="2">
        <f>IF(ISERR(LARGE('RETRO ELEKTRO VĚTRONĚ'!$F3:$I3,1)),0,LARGE('RETRO ELEKTRO VĚTRONĚ'!$F3:$I3,1))+IF(ISERR(LARGE('RETRO ELEKTRO VĚTRONĚ'!$F3:$I3,2)),0,LARGE('RETRO ELEKTRO VĚTRONĚ'!$F3:$I3,2))+IF(ISERR(LARGE('RETRO ELEKTRO VĚTRONĚ'!$F3:$I3,3)),0,LARGE('RETRO ELEKTRO VĚTRONĚ'!$F3:$I3,3))+'RETRO ELEKTRO VĚTRONĚ'!$J3</f>
        <v>0</v>
      </c>
    </row>
  </sheetData>
  <sheetProtection/>
  <conditionalFormatting sqref="F3:I3">
    <cfRule type="cellIs" priority="3" dxfId="97" operator="equal">
      <formula>480</formula>
    </cfRule>
  </conditionalFormatting>
  <conditionalFormatting sqref="F3:I3">
    <cfRule type="cellIs" priority="1" dxfId="95" operator="greaterThan">
      <formula>480</formula>
    </cfRule>
    <cfRule type="cellIs" priority="2" dxfId="97" operator="equal">
      <formula>480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L9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E12" sqref="E12"/>
    </sheetView>
  </sheetViews>
  <sheetFormatPr defaultColWidth="9.140625" defaultRowHeight="15"/>
  <cols>
    <col min="1" max="1" width="9.8515625" style="5" customWidth="1"/>
    <col min="2" max="2" width="18.57421875" style="5" customWidth="1"/>
    <col min="3" max="3" width="24.140625" style="5" customWidth="1"/>
    <col min="4" max="4" width="21.7109375" style="5" customWidth="1"/>
    <col min="5" max="5" width="25.7109375" style="5" customWidth="1"/>
    <col min="6" max="9" width="9.140625" style="5" customWidth="1"/>
    <col min="10" max="10" width="9.57421875" style="1" customWidth="1"/>
    <col min="11" max="16384" width="9.140625" style="5" customWidth="1"/>
  </cols>
  <sheetData>
    <row r="1" spans="1:2" ht="26.25">
      <c r="A1" s="3" t="s">
        <v>31</v>
      </c>
      <c r="B1" s="3"/>
    </row>
    <row r="2" spans="1:12" ht="15">
      <c r="A2" s="5" t="s">
        <v>13</v>
      </c>
      <c r="B2" s="5" t="s">
        <v>21</v>
      </c>
      <c r="C2" s="5" t="s">
        <v>22</v>
      </c>
      <c r="D2" s="5" t="s">
        <v>24</v>
      </c>
      <c r="E2" s="5" t="s">
        <v>26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9</v>
      </c>
      <c r="K2" s="1" t="s">
        <v>10</v>
      </c>
      <c r="L2" s="5" t="s">
        <v>20</v>
      </c>
    </row>
    <row r="3" spans="1:11" ht="15">
      <c r="A3" s="6"/>
      <c r="B3" s="7" t="s">
        <v>33</v>
      </c>
      <c r="C3" s="7" t="s">
        <v>34</v>
      </c>
      <c r="D3" s="6"/>
      <c r="E3" s="7" t="s">
        <v>223</v>
      </c>
      <c r="J3" s="5"/>
      <c r="K3" s="2">
        <f>IF(ISERR(LARGE('RETRO VĚTRONĚ'!$F3:$I3,1)),0,LARGE('RETRO VĚTRONĚ'!$F3:$I3,1))+IF(ISERR(LARGE('RETRO VĚTRONĚ'!$F3:$I3,2)),0,LARGE('RETRO VĚTRONĚ'!$F3:$I3,2))+IF(ISERR(LARGE('RETRO VĚTRONĚ'!$F3:$I3,3)),0,LARGE('RETRO VĚTRONĚ'!$F3:$I3,3))+'RETRO VĚTRONĚ'!$J3</f>
        <v>0</v>
      </c>
    </row>
    <row r="4" spans="2:11" ht="15">
      <c r="B4" s="7" t="s">
        <v>67</v>
      </c>
      <c r="C4" s="7" t="s">
        <v>68</v>
      </c>
      <c r="E4" s="7" t="s">
        <v>224</v>
      </c>
      <c r="K4" s="2">
        <f>IF(ISERR(LARGE('RETRO VĚTRONĚ'!$F4:$I4,1)),0,LARGE('RETRO VĚTRONĚ'!$F4:$I4,1))+IF(ISERR(LARGE('RETRO VĚTRONĚ'!$F4:$I4,2)),0,LARGE('RETRO VĚTRONĚ'!$F4:$I4,2))+IF(ISERR(LARGE('RETRO VĚTRONĚ'!$F4:$I4,3)),0,LARGE('RETRO VĚTRONĚ'!$F4:$I4,3))+'RETRO VĚTRONĚ'!$J4</f>
        <v>0</v>
      </c>
    </row>
    <row r="5" spans="2:11" ht="15">
      <c r="B5" s="7" t="s">
        <v>186</v>
      </c>
      <c r="C5" s="7" t="s">
        <v>187</v>
      </c>
      <c r="E5" s="7" t="s">
        <v>225</v>
      </c>
      <c r="K5" s="2">
        <f>IF(ISERR(LARGE('RETRO VĚTRONĚ'!$F5:$I5,1)),0,LARGE('RETRO VĚTRONĚ'!$F5:$I5,1))+IF(ISERR(LARGE('RETRO VĚTRONĚ'!$F5:$I5,2)),0,LARGE('RETRO VĚTRONĚ'!$F5:$I5,2))+IF(ISERR(LARGE('RETRO VĚTRONĚ'!$F5:$I5,3)),0,LARGE('RETRO VĚTRONĚ'!$F5:$I5,3))+'RETRO VĚTRONĚ'!$J5</f>
        <v>0</v>
      </c>
    </row>
    <row r="6" spans="2:11" ht="15">
      <c r="B6" s="7" t="s">
        <v>69</v>
      </c>
      <c r="C6" s="7" t="s">
        <v>102</v>
      </c>
      <c r="E6" s="7" t="s">
        <v>226</v>
      </c>
      <c r="K6" s="2">
        <f>IF(ISERR(LARGE('RETRO VĚTRONĚ'!$F6:$I6,1)),0,LARGE('RETRO VĚTRONĚ'!$F6:$I6,1))+IF(ISERR(LARGE('RETRO VĚTRONĚ'!$F6:$I6,2)),0,LARGE('RETRO VĚTRONĚ'!$F6:$I6,2))+IF(ISERR(LARGE('RETRO VĚTRONĚ'!$F6:$I6,3)),0,LARGE('RETRO VĚTRONĚ'!$F6:$I6,3))+'RETRO VĚTRONĚ'!$J6</f>
        <v>0</v>
      </c>
    </row>
    <row r="7" spans="2:11" ht="15">
      <c r="B7" s="7" t="s">
        <v>71</v>
      </c>
      <c r="C7" s="7" t="s">
        <v>72</v>
      </c>
      <c r="E7" s="7" t="s">
        <v>227</v>
      </c>
      <c r="K7" s="2">
        <f>IF(ISERR(LARGE('RETRO VĚTRONĚ'!$F7:$I7,1)),0,LARGE('RETRO VĚTRONĚ'!$F7:$I7,1))+IF(ISERR(LARGE('RETRO VĚTRONĚ'!$F7:$I7,2)),0,LARGE('RETRO VĚTRONĚ'!$F7:$I7,2))+IF(ISERR(LARGE('RETRO VĚTRONĚ'!$F7:$I7,3)),0,LARGE('RETRO VĚTRONĚ'!$F7:$I7,3))+'RETRO VĚTRONĚ'!$J7</f>
        <v>0</v>
      </c>
    </row>
    <row r="8" spans="2:11" ht="15">
      <c r="B8" s="7" t="s">
        <v>77</v>
      </c>
      <c r="C8" s="7" t="s">
        <v>78</v>
      </c>
      <c r="E8" s="7" t="s">
        <v>228</v>
      </c>
      <c r="K8" s="2">
        <f>IF(ISERR(LARGE('RETRO VĚTRONĚ'!$F8:$I8,1)),0,LARGE('RETRO VĚTRONĚ'!$F8:$I8,1))+IF(ISERR(LARGE('RETRO VĚTRONĚ'!$F8:$I8,2)),0,LARGE('RETRO VĚTRONĚ'!$F8:$I8,2))+IF(ISERR(LARGE('RETRO VĚTRONĚ'!$F8:$I8,3)),0,LARGE('RETRO VĚTRONĚ'!$F8:$I8,3))+'RETRO VĚTRONĚ'!$J8</f>
        <v>0</v>
      </c>
    </row>
    <row r="9" spans="2:11" ht="15">
      <c r="B9" s="7" t="s">
        <v>120</v>
      </c>
      <c r="C9" s="7" t="s">
        <v>124</v>
      </c>
      <c r="E9" s="7" t="s">
        <v>229</v>
      </c>
      <c r="K9" s="2">
        <f>IF(ISERR(LARGE('RETRO VĚTRONĚ'!$F9:$I9,1)),0,LARGE('RETRO VĚTRONĚ'!$F9:$I9,1))+IF(ISERR(LARGE('RETRO VĚTRONĚ'!$F9:$I9,2)),0,LARGE('RETRO VĚTRONĚ'!$F9:$I9,2))+IF(ISERR(LARGE('RETRO VĚTRONĚ'!$F9:$I9,3)),0,LARGE('RETRO VĚTRONĚ'!$F9:$I9,3))+'RETRO VĚTRONĚ'!$J9</f>
        <v>0</v>
      </c>
    </row>
  </sheetData>
  <sheetProtection/>
  <conditionalFormatting sqref="F3:I9">
    <cfRule type="cellIs" priority="5" dxfId="97" operator="equal">
      <formula>6*60</formula>
    </cfRule>
  </conditionalFormatting>
  <conditionalFormatting sqref="F3:I9">
    <cfRule type="cellIs" priority="3" dxfId="95" operator="greaterThan">
      <formula>360</formula>
    </cfRule>
    <cfRule type="cellIs" priority="4" dxfId="97" operator="equal">
      <formula>360</formula>
    </cfRule>
  </conditionalFormatting>
  <conditionalFormatting sqref="F3:I9">
    <cfRule type="cellIs" priority="1" dxfId="95" operator="greaterThan">
      <formula>300</formula>
    </cfRule>
    <cfRule type="cellIs" priority="2" dxfId="97" operator="equal">
      <formula>300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L23"/>
  <sheetViews>
    <sheetView tabSelected="1" zoomScalePageLayoutView="0" workbookViewId="0" topLeftCell="A1">
      <pane ySplit="2" topLeftCell="A3" activePane="bottomLeft" state="frozen"/>
      <selection pane="topLeft" activeCell="L12" sqref="L12"/>
      <selection pane="bottomLeft" activeCell="L3" sqref="L3"/>
    </sheetView>
  </sheetViews>
  <sheetFormatPr defaultColWidth="9.140625" defaultRowHeight="15"/>
  <cols>
    <col min="1" max="1" width="9.8515625" style="0" customWidth="1"/>
    <col min="2" max="2" width="18.8515625" style="4" customWidth="1"/>
    <col min="3" max="3" width="27.28125" style="0" customWidth="1"/>
    <col min="4" max="4" width="21.8515625" style="0" customWidth="1"/>
    <col min="5" max="5" width="10.28125" style="0" customWidth="1"/>
    <col min="10" max="10" width="9.57421875" style="1" customWidth="1"/>
    <col min="11" max="11" width="13.421875" style="0" customWidth="1"/>
  </cols>
  <sheetData>
    <row r="1" spans="1:2" ht="26.25">
      <c r="A1" s="3" t="s">
        <v>18</v>
      </c>
      <c r="B1" s="3"/>
    </row>
    <row r="2" spans="1:12" ht="15">
      <c r="A2" t="s">
        <v>13</v>
      </c>
      <c r="B2" s="4" t="s">
        <v>21</v>
      </c>
      <c r="C2" t="s">
        <v>22</v>
      </c>
      <c r="D2" t="s">
        <v>26</v>
      </c>
      <c r="E2" s="5" t="s">
        <v>230</v>
      </c>
      <c r="F2" t="s">
        <v>3</v>
      </c>
      <c r="G2" t="s">
        <v>4</v>
      </c>
      <c r="H2" t="s">
        <v>5</v>
      </c>
      <c r="I2" t="s">
        <v>6</v>
      </c>
      <c r="J2" t="s">
        <v>9</v>
      </c>
      <c r="K2" s="1" t="s">
        <v>10</v>
      </c>
      <c r="L2" t="s">
        <v>20</v>
      </c>
    </row>
    <row r="3" spans="1:12" ht="15">
      <c r="A3" s="5">
        <v>1</v>
      </c>
      <c r="B3" s="7" t="s">
        <v>45</v>
      </c>
      <c r="C3" s="7" t="s">
        <v>46</v>
      </c>
      <c r="D3" s="7" t="s">
        <v>92</v>
      </c>
      <c r="E3" s="7">
        <v>1949</v>
      </c>
      <c r="G3" s="5"/>
      <c r="H3" s="5"/>
      <c r="I3" s="5"/>
      <c r="J3"/>
      <c r="K3" s="2">
        <f>IF(ISERR(LARGE(ALOT!$F3:$I3,1)),0,LARGE(ALOT!$F3:$I3,1))+IF(ISERR(LARGE(ALOT!$F3:$I3,2)),0,LARGE(ALOT!$F3:$I3,2))+IF(ISERR(LARGE(ALOT!$F3:$I3,3)),0,LARGE(ALOT!$F3:$I3,3))+ALOT!$J3</f>
        <v>0</v>
      </c>
      <c r="L3" s="5"/>
    </row>
    <row r="4" spans="1:11" ht="15">
      <c r="A4" s="5">
        <v>2</v>
      </c>
      <c r="B4" s="7" t="s">
        <v>35</v>
      </c>
      <c r="C4" s="7" t="s">
        <v>36</v>
      </c>
      <c r="D4" s="7" t="s">
        <v>64</v>
      </c>
      <c r="E4" s="7">
        <v>1950</v>
      </c>
      <c r="K4" s="2">
        <f>IF(ISERR(LARGE(ALOT!$F4:$I4,1)),0,LARGE(ALOT!$F4:$I4,1))+IF(ISERR(LARGE(ALOT!$F4:$I4,2)),0,LARGE(ALOT!$F4:$I4,2))+IF(ISERR(LARGE(ALOT!$F4:$I4,3)),0,LARGE(ALOT!$F4:$I4,3))+ALOT!$J4</f>
        <v>0</v>
      </c>
    </row>
    <row r="5" spans="1:11" ht="15">
      <c r="A5" s="5">
        <v>2</v>
      </c>
      <c r="B5" s="7" t="s">
        <v>35</v>
      </c>
      <c r="C5" s="7" t="s">
        <v>36</v>
      </c>
      <c r="D5" s="7" t="s">
        <v>59</v>
      </c>
      <c r="E5" s="7">
        <v>1947</v>
      </c>
      <c r="K5" s="2">
        <f>IF(ISERR(LARGE(ALOT!$F5:$I5,1)),0,LARGE(ALOT!$F5:$I5,1))+IF(ISERR(LARGE(ALOT!$F5:$I5,2)),0,LARGE(ALOT!$F5:$I5,2))+IF(ISERR(LARGE(ALOT!$F5:$I5,3)),0,LARGE(ALOT!$F5:$I5,3))+ALOT!$J5</f>
        <v>0</v>
      </c>
    </row>
    <row r="6" spans="1:11" ht="15">
      <c r="A6" s="5">
        <v>3</v>
      </c>
      <c r="B6" s="7" t="s">
        <v>37</v>
      </c>
      <c r="C6" s="7" t="s">
        <v>38</v>
      </c>
      <c r="D6" s="7" t="s">
        <v>84</v>
      </c>
      <c r="E6" s="7">
        <v>1950</v>
      </c>
      <c r="K6" s="2">
        <f>IF(ISERR(LARGE(ALOT!$F6:$I6,1)),0,LARGE(ALOT!$F6:$I6,1))+IF(ISERR(LARGE(ALOT!$F6:$I6,2)),0,LARGE(ALOT!$F6:$I6,2))+IF(ISERR(LARGE(ALOT!$F6:$I6,3)),0,LARGE(ALOT!$F6:$I6,3))+ALOT!$J6</f>
        <v>0</v>
      </c>
    </row>
    <row r="7" spans="1:11" ht="15">
      <c r="A7" s="5">
        <v>3</v>
      </c>
      <c r="B7" s="7" t="s">
        <v>37</v>
      </c>
      <c r="C7" s="7" t="s">
        <v>38</v>
      </c>
      <c r="D7" s="7" t="s">
        <v>85</v>
      </c>
      <c r="E7" s="7">
        <v>1942</v>
      </c>
      <c r="K7" s="2">
        <f>IF(ISERR(LARGE(ALOT!$F7:$I7,1)),0,LARGE(ALOT!$F7:$I7,1))+IF(ISERR(LARGE(ALOT!$F7:$I7,2)),0,LARGE(ALOT!$F7:$I7,2))+IF(ISERR(LARGE(ALOT!$F7:$I7,3)),0,LARGE(ALOT!$F7:$I7,3))+ALOT!$J7</f>
        <v>0</v>
      </c>
    </row>
    <row r="8" spans="1:11" ht="15">
      <c r="A8" s="5">
        <v>4</v>
      </c>
      <c r="B8" s="7" t="s">
        <v>80</v>
      </c>
      <c r="C8" s="7" t="s">
        <v>81</v>
      </c>
      <c r="D8" s="7" t="s">
        <v>97</v>
      </c>
      <c r="E8" s="7">
        <v>1950</v>
      </c>
      <c r="K8" s="2">
        <f>IF(ISERR(LARGE(ALOT!$F8:$I8,1)),0,LARGE(ALOT!$F8:$I8,1))+IF(ISERR(LARGE(ALOT!$F8:$I8,2)),0,LARGE(ALOT!$F8:$I8,2))+IF(ISERR(LARGE(ALOT!$F8:$I8,3)),0,LARGE(ALOT!$F8:$I8,3))+ALOT!$J8</f>
        <v>0</v>
      </c>
    </row>
    <row r="9" spans="1:11" ht="15">
      <c r="A9" s="5">
        <v>5</v>
      </c>
      <c r="B9" s="7" t="s">
        <v>75</v>
      </c>
      <c r="C9" s="7" t="s">
        <v>76</v>
      </c>
      <c r="D9" s="7" t="s">
        <v>91</v>
      </c>
      <c r="E9" s="7">
        <v>1950</v>
      </c>
      <c r="K9" s="2">
        <f>IF(ISERR(LARGE(ALOT!$F9:$I9,1)),0,LARGE(ALOT!$F9:$I9,1))+IF(ISERR(LARGE(ALOT!$F9:$I9,2)),0,LARGE(ALOT!$F9:$I9,2))+IF(ISERR(LARGE(ALOT!$F9:$I9,3)),0,LARGE(ALOT!$F9:$I9,3))+ALOT!$J9</f>
        <v>0</v>
      </c>
    </row>
    <row r="10" spans="1:11" ht="15">
      <c r="A10" s="5">
        <v>8</v>
      </c>
      <c r="B10" s="7" t="s">
        <v>33</v>
      </c>
      <c r="C10" s="7" t="s">
        <v>34</v>
      </c>
      <c r="D10" s="7" t="s">
        <v>56</v>
      </c>
      <c r="E10" s="7">
        <v>1947</v>
      </c>
      <c r="K10" s="2">
        <f>IF(ISERR(LARGE(ALOT!$F10:$I10,1)),0,LARGE(ALOT!$F10:$I10,1))+IF(ISERR(LARGE(ALOT!$F10:$I10,2)),0,LARGE(ALOT!$F10:$I10,2))+IF(ISERR(LARGE(ALOT!$F10:$I10,3)),0,LARGE(ALOT!$F10:$I10,3))+ALOT!$J10</f>
        <v>0</v>
      </c>
    </row>
    <row r="11" spans="1:11" ht="15">
      <c r="A11" s="5">
        <v>11</v>
      </c>
      <c r="B11" s="7" t="s">
        <v>69</v>
      </c>
      <c r="C11" s="7" t="s">
        <v>70</v>
      </c>
      <c r="D11" s="7" t="s">
        <v>88</v>
      </c>
      <c r="E11" s="7">
        <v>1947</v>
      </c>
      <c r="K11" s="2">
        <f>IF(ISERR(LARGE(ALOT!$F11:$I11,1)),0,LARGE(ALOT!$F11:$I11,1))+IF(ISERR(LARGE(ALOT!$F11:$I11,2)),0,LARGE(ALOT!$F11:$I11,2))+IF(ISERR(LARGE(ALOT!$F11:$I11,3)),0,LARGE(ALOT!$F11:$I11,3))+ALOT!$J11</f>
        <v>0</v>
      </c>
    </row>
    <row r="12" spans="1:11" ht="15">
      <c r="A12" s="5">
        <v>15</v>
      </c>
      <c r="B12" s="7" t="s">
        <v>39</v>
      </c>
      <c r="C12" s="7" t="s">
        <v>66</v>
      </c>
      <c r="D12" s="7" t="s">
        <v>83</v>
      </c>
      <c r="E12" s="7">
        <v>1949</v>
      </c>
      <c r="K12" s="2">
        <f>IF(ISERR(LARGE(ALOT!$F12:$I12,1)),0,LARGE(ALOT!$F12:$I12,1))+IF(ISERR(LARGE(ALOT!$F12:$I12,2)),0,LARGE(ALOT!$F12:$I12,2))+IF(ISERR(LARGE(ALOT!$F12:$I12,3)),0,LARGE(ALOT!$F12:$I12,3))+ALOT!$J12</f>
        <v>0</v>
      </c>
    </row>
    <row r="13" spans="1:11" ht="15">
      <c r="A13" s="5">
        <v>16</v>
      </c>
      <c r="B13" s="7" t="s">
        <v>73</v>
      </c>
      <c r="C13" s="7" t="s">
        <v>74</v>
      </c>
      <c r="D13" s="7" t="s">
        <v>89</v>
      </c>
      <c r="E13" s="7">
        <v>1950</v>
      </c>
      <c r="K13" s="2">
        <f>IF(ISERR(LARGE(ALOT!$F13:$I13,1)),0,LARGE(ALOT!$F13:$I13,1))+IF(ISERR(LARGE(ALOT!$F13:$I13,2)),0,LARGE(ALOT!$F13:$I13,2))+IF(ISERR(LARGE(ALOT!$F13:$I13,3)),0,LARGE(ALOT!$F13:$I13,3))+ALOT!$J13</f>
        <v>0</v>
      </c>
    </row>
    <row r="14" spans="1:11" ht="15">
      <c r="A14" s="5">
        <v>16</v>
      </c>
      <c r="B14" s="7" t="s">
        <v>73</v>
      </c>
      <c r="C14" s="7" t="s">
        <v>74</v>
      </c>
      <c r="D14" s="7" t="s">
        <v>90</v>
      </c>
      <c r="E14" s="7">
        <v>1949</v>
      </c>
      <c r="K14" s="2">
        <f>IF(ISERR(LARGE(ALOT!$F14:$I14,1)),0,LARGE(ALOT!$F14:$I14,1))+IF(ISERR(LARGE(ALOT!$F14:$I14,2)),0,LARGE(ALOT!$F14:$I14,2))+IF(ISERR(LARGE(ALOT!$F14:$I14,3)),0,LARGE(ALOT!$F14:$I14,3))+ALOT!$J14</f>
        <v>0</v>
      </c>
    </row>
    <row r="15" spans="1:11" ht="15">
      <c r="A15" s="5">
        <v>17</v>
      </c>
      <c r="B15" s="7" t="s">
        <v>77</v>
      </c>
      <c r="C15" s="7" t="s">
        <v>78</v>
      </c>
      <c r="D15" s="7" t="s">
        <v>93</v>
      </c>
      <c r="E15" s="7">
        <v>1942</v>
      </c>
      <c r="K15" s="2">
        <f>IF(ISERR(LARGE(ALOT!$F15:$I15,1)),0,LARGE(ALOT!$F15:$I15,1))+IF(ISERR(LARGE(ALOT!$F15:$I15,2)),0,LARGE(ALOT!$F15:$I15,2))+IF(ISERR(LARGE(ALOT!$F15:$I15,3)),0,LARGE(ALOT!$F15:$I15,3))+ALOT!$J15</f>
        <v>0</v>
      </c>
    </row>
    <row r="16" spans="1:11" ht="15">
      <c r="A16" s="5">
        <v>18</v>
      </c>
      <c r="B16" s="7" t="s">
        <v>71</v>
      </c>
      <c r="C16" s="7" t="s">
        <v>72</v>
      </c>
      <c r="D16" s="7" t="s">
        <v>83</v>
      </c>
      <c r="E16" s="7">
        <v>1949</v>
      </c>
      <c r="K16" s="2">
        <f>IF(ISERR(LARGE(ALOT!$F16:$I16,1)),0,LARGE(ALOT!$F16:$I16,1))+IF(ISERR(LARGE(ALOT!$F16:$I16,2)),0,LARGE(ALOT!$F16:$I16,2))+IF(ISERR(LARGE(ALOT!$F16:$I16,3)),0,LARGE(ALOT!$F16:$I16,3))+ALOT!$J16</f>
        <v>0</v>
      </c>
    </row>
    <row r="17" spans="1:11" ht="15">
      <c r="A17" s="5">
        <v>22</v>
      </c>
      <c r="B17" s="7" t="s">
        <v>37</v>
      </c>
      <c r="C17" s="7" t="s">
        <v>82</v>
      </c>
      <c r="D17" s="7" t="s">
        <v>58</v>
      </c>
      <c r="E17" s="7">
        <v>1949</v>
      </c>
      <c r="K17" s="2">
        <f>IF(ISERR(LARGE(ALOT!$F17:$I17,1)),0,LARGE(ALOT!$F17:$I17,1))+IF(ISERR(LARGE(ALOT!$F17:$I17,2)),0,LARGE(ALOT!$F17:$I17,2))+IF(ISERR(LARGE(ALOT!$F17:$I17,3)),0,LARGE(ALOT!$F17:$I17,3))+ALOT!$J17</f>
        <v>0</v>
      </c>
    </row>
    <row r="18" spans="1:11" ht="15">
      <c r="A18" s="5">
        <v>22</v>
      </c>
      <c r="B18" s="7" t="s">
        <v>37</v>
      </c>
      <c r="C18" s="7" t="s">
        <v>82</v>
      </c>
      <c r="D18" s="7" t="s">
        <v>98</v>
      </c>
      <c r="E18" s="7">
        <v>1952</v>
      </c>
      <c r="K18" s="2">
        <f>IF(ISERR(LARGE(ALOT!$F18:$I18,1)),0,LARGE(ALOT!$F18:$I18,1))+IF(ISERR(LARGE(ALOT!$F18:$I18,2)),0,LARGE(ALOT!$F18:$I18,2))+IF(ISERR(LARGE(ALOT!$F18:$I18,3)),0,LARGE(ALOT!$F18:$I18,3))+ALOT!$J18</f>
        <v>0</v>
      </c>
    </row>
    <row r="19" spans="1:11" ht="15">
      <c r="A19" s="5">
        <v>24</v>
      </c>
      <c r="B19" s="7" t="s">
        <v>51</v>
      </c>
      <c r="C19" s="7" t="s">
        <v>52</v>
      </c>
      <c r="D19" s="7" t="s">
        <v>94</v>
      </c>
      <c r="E19" s="7">
        <v>1950</v>
      </c>
      <c r="K19" s="2">
        <f>IF(ISERR(LARGE(ALOT!$F19:$I19,1)),0,LARGE(ALOT!$F19:$I19,1))+IF(ISERR(LARGE(ALOT!$F19:$I19,2)),0,LARGE(ALOT!$F19:$I19,2))+IF(ISERR(LARGE(ALOT!$F19:$I19,3)),0,LARGE(ALOT!$F19:$I19,3))+ALOT!$J19</f>
        <v>0</v>
      </c>
    </row>
    <row r="20" spans="1:11" ht="15">
      <c r="A20" s="5">
        <v>24</v>
      </c>
      <c r="B20" s="7" t="s">
        <v>51</v>
      </c>
      <c r="C20" s="7" t="s">
        <v>52</v>
      </c>
      <c r="D20" s="7" t="s">
        <v>95</v>
      </c>
      <c r="E20" s="7">
        <v>1947</v>
      </c>
      <c r="K20" s="2">
        <f>IF(ISERR(LARGE(ALOT!$F20:$I20,1)),0,LARGE(ALOT!$F20:$I20,1))+IF(ISERR(LARGE(ALOT!$F20:$I20,2)),0,LARGE(ALOT!$F20:$I20,2))+IF(ISERR(LARGE(ALOT!$F20:$I20,3)),0,LARGE(ALOT!$F20:$I20,3))+ALOT!$J20</f>
        <v>0</v>
      </c>
    </row>
    <row r="21" spans="1:11" ht="15">
      <c r="A21" s="5">
        <v>28</v>
      </c>
      <c r="B21" s="7" t="s">
        <v>67</v>
      </c>
      <c r="C21" s="7" t="s">
        <v>68</v>
      </c>
      <c r="D21" s="7" t="s">
        <v>86</v>
      </c>
      <c r="E21" s="7">
        <v>1937</v>
      </c>
      <c r="K21" s="2">
        <f>IF(ISERR(LARGE(ALOT!$F21:$I21,1)),0,LARGE(ALOT!$F21:$I21,1))+IF(ISERR(LARGE(ALOT!$F21:$I21,2)),0,LARGE(ALOT!$F21:$I21,2))+IF(ISERR(LARGE(ALOT!$F21:$I21,3)),0,LARGE(ALOT!$F21:$I21,3))+ALOT!$J21</f>
        <v>0</v>
      </c>
    </row>
    <row r="22" spans="1:11" ht="15">
      <c r="A22" s="5">
        <v>28</v>
      </c>
      <c r="B22" s="7" t="s">
        <v>67</v>
      </c>
      <c r="C22" s="7" t="s">
        <v>68</v>
      </c>
      <c r="D22" s="7" t="s">
        <v>87</v>
      </c>
      <c r="E22" s="7">
        <v>1937</v>
      </c>
      <c r="K22" s="2">
        <f>IF(ISERR(LARGE(ALOT!$F22:$I22,1)),0,LARGE(ALOT!$F22:$I22,1))+IF(ISERR(LARGE(ALOT!$F22:$I22,2)),0,LARGE(ALOT!$F22:$I22,2))+IF(ISERR(LARGE(ALOT!$F22:$I22,3)),0,LARGE(ALOT!$F22:$I22,3))+ALOT!$J22</f>
        <v>0</v>
      </c>
    </row>
    <row r="23" spans="1:11" ht="15">
      <c r="A23" s="5">
        <v>31</v>
      </c>
      <c r="B23" s="7" t="s">
        <v>37</v>
      </c>
      <c r="C23" s="7" t="s">
        <v>79</v>
      </c>
      <c r="D23" s="7" t="s">
        <v>96</v>
      </c>
      <c r="E23" s="7">
        <v>1946</v>
      </c>
      <c r="K23" s="2">
        <f>IF(ISERR(LARGE(ALOT!$F23:$I23,1)),0,LARGE(ALOT!$F23:$I23,1))+IF(ISERR(LARGE(ALOT!$F23:$I23,2)),0,LARGE(ALOT!$F23:$I23,2))+IF(ISERR(LARGE(ALOT!$F23:$I23,3)),0,LARGE(ALOT!$F23:$I23,3))+ALOT!$J23</f>
        <v>0</v>
      </c>
    </row>
  </sheetData>
  <sheetProtection/>
  <conditionalFormatting sqref="F3:J23">
    <cfRule type="cellIs" priority="1" dxfId="95" operator="greaterThan">
      <formula>600</formula>
    </cfRule>
    <cfRule type="cellIs" priority="2" dxfId="97" operator="equal">
      <formula>600</formula>
    </cfRule>
    <cfRule type="cellIs" priority="6" dxfId="97" operator="equal">
      <formula>600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N13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E22" sqref="E22"/>
    </sheetView>
  </sheetViews>
  <sheetFormatPr defaultColWidth="9.140625" defaultRowHeight="15"/>
  <cols>
    <col min="1" max="1" width="9.8515625" style="0" customWidth="1"/>
    <col min="2" max="2" width="19.140625" style="4" customWidth="1"/>
    <col min="3" max="3" width="20.28125" style="0" bestFit="1" customWidth="1"/>
    <col min="4" max="4" width="22.7109375" style="0" customWidth="1"/>
    <col min="5" max="5" width="23.421875" style="0" customWidth="1"/>
    <col min="10" max="10" width="9.57421875" style="1" customWidth="1"/>
  </cols>
  <sheetData>
    <row r="1" spans="1:2" ht="26.25">
      <c r="A1" s="3" t="s">
        <v>17</v>
      </c>
      <c r="B1" s="3"/>
    </row>
    <row r="2" spans="1:12" ht="15">
      <c r="A2" t="s">
        <v>13</v>
      </c>
      <c r="B2" s="4" t="s">
        <v>21</v>
      </c>
      <c r="C2" t="s">
        <v>22</v>
      </c>
      <c r="D2" t="s">
        <v>24</v>
      </c>
      <c r="E2" s="5" t="s">
        <v>26</v>
      </c>
      <c r="F2" t="s">
        <v>3</v>
      </c>
      <c r="G2" t="s">
        <v>4</v>
      </c>
      <c r="H2" t="s">
        <v>5</v>
      </c>
      <c r="I2" t="s">
        <v>6</v>
      </c>
      <c r="J2" t="s">
        <v>9</v>
      </c>
      <c r="K2" s="1" t="s">
        <v>10</v>
      </c>
      <c r="L2" t="s">
        <v>20</v>
      </c>
    </row>
    <row r="3" spans="1:14" ht="15">
      <c r="A3" s="6"/>
      <c r="B3" s="7" t="s">
        <v>33</v>
      </c>
      <c r="C3" s="7" t="s">
        <v>34</v>
      </c>
      <c r="D3" s="6"/>
      <c r="E3" s="7" t="s">
        <v>56</v>
      </c>
      <c r="F3" s="5"/>
      <c r="G3" s="5"/>
      <c r="H3" s="5"/>
      <c r="I3" s="5"/>
      <c r="J3"/>
      <c r="K3" s="2">
        <f>IF(ISERR(LARGE(ELOT!$F3:$I3,1)),0,LARGE(ELOT!$F3:$I3,1))+IF(ISERR(LARGE(ELOT!$F3:$I3,2)),0,LARGE(ELOT!$F3:$I3,2))+IF(ISERR(LARGE(ELOT!$F3:$I3,3)),0,LARGE(ELOT!$F3:$I3,3))+ELOT!$J3</f>
        <v>0</v>
      </c>
      <c r="L3" s="5"/>
      <c r="N3" s="4"/>
    </row>
    <row r="4" spans="2:11" ht="15">
      <c r="B4" s="7" t="s">
        <v>35</v>
      </c>
      <c r="C4" s="7" t="s">
        <v>36</v>
      </c>
      <c r="E4" s="7" t="s">
        <v>64</v>
      </c>
      <c r="K4" s="2">
        <f>IF(ISERR(LARGE(ELOT!$F4:$I4,1)),0,LARGE(ELOT!$F4:$I4,1))+IF(ISERR(LARGE(ELOT!$F4:$I4,2)),0,LARGE(ELOT!$F4:$I4,2))+IF(ISERR(LARGE(ELOT!$F4:$I4,3)),0,LARGE(ELOT!$F4:$I4,3))+ELOT!$J4</f>
        <v>0</v>
      </c>
    </row>
    <row r="5" spans="2:11" ht="15">
      <c r="B5" s="7" t="s">
        <v>37</v>
      </c>
      <c r="C5" s="7" t="s">
        <v>38</v>
      </c>
      <c r="E5" s="7" t="s">
        <v>99</v>
      </c>
      <c r="K5" s="2">
        <f>IF(ISERR(LARGE(ELOT!$F5:$I5,1)),0,LARGE(ELOT!$F5:$I5,1))+IF(ISERR(LARGE(ELOT!$F5:$I5,2)),0,LARGE(ELOT!$F5:$I5,2))+IF(ISERR(LARGE(ELOT!$F5:$I5,3)),0,LARGE(ELOT!$F5:$I5,3))+ELOT!$J5</f>
        <v>0</v>
      </c>
    </row>
    <row r="6" spans="2:11" ht="15">
      <c r="B6" s="7" t="s">
        <v>67</v>
      </c>
      <c r="C6" s="7" t="s">
        <v>68</v>
      </c>
      <c r="E6" s="7" t="s">
        <v>89</v>
      </c>
      <c r="K6" s="2">
        <f>IF(ISERR(LARGE(ELOT!$F6:$I6,1)),0,LARGE(ELOT!$F6:$I6,1))+IF(ISERR(LARGE(ELOT!$F6:$I6,2)),0,LARGE(ELOT!$F6:$I6,2))+IF(ISERR(LARGE(ELOT!$F6:$I6,3)),0,LARGE(ELOT!$F6:$I6,3))+ELOT!$J6</f>
        <v>0</v>
      </c>
    </row>
    <row r="7" spans="2:11" ht="15">
      <c r="B7" s="7" t="s">
        <v>67</v>
      </c>
      <c r="C7" s="7" t="s">
        <v>68</v>
      </c>
      <c r="E7" s="7" t="s">
        <v>100</v>
      </c>
      <c r="K7" s="2">
        <f>IF(ISERR(LARGE(ELOT!$F7:$I7,1)),0,LARGE(ELOT!$F7:$I7,1))+IF(ISERR(LARGE(ELOT!$F7:$I7,2)),0,LARGE(ELOT!$F7:$I7,2))+IF(ISERR(LARGE(ELOT!$F7:$I7,3)),0,LARGE(ELOT!$F7:$I7,3))+ELOT!$J7</f>
        <v>0</v>
      </c>
    </row>
    <row r="8" spans="2:11" ht="15">
      <c r="B8" s="7" t="s">
        <v>73</v>
      </c>
      <c r="C8" s="7" t="s">
        <v>74</v>
      </c>
      <c r="E8" s="7" t="s">
        <v>89</v>
      </c>
      <c r="K8" s="2">
        <f>IF(ISERR(LARGE(ELOT!$F8:$I8,1)),0,LARGE(ELOT!$F8:$I8,1))+IF(ISERR(LARGE(ELOT!$F8:$I8,2)),0,LARGE(ELOT!$F8:$I8,2))+IF(ISERR(LARGE(ELOT!$F8:$I8,3)),0,LARGE(ELOT!$F8:$I8,3))+ELOT!$J8</f>
        <v>0</v>
      </c>
    </row>
    <row r="9" spans="2:11" ht="15">
      <c r="B9" s="7" t="s">
        <v>73</v>
      </c>
      <c r="C9" s="7" t="s">
        <v>74</v>
      </c>
      <c r="E9" s="7" t="s">
        <v>90</v>
      </c>
      <c r="K9" s="2">
        <f>IF(ISERR(LARGE(ELOT!$F9:$I9,1)),0,LARGE(ELOT!$F9:$I9,1))+IF(ISERR(LARGE(ELOT!$F9:$I9,2)),0,LARGE(ELOT!$F9:$I9,2))+IF(ISERR(LARGE(ELOT!$F9:$I9,3)),0,LARGE(ELOT!$F9:$I9,3))+ELOT!$J9</f>
        <v>0</v>
      </c>
    </row>
    <row r="10" spans="2:11" ht="15">
      <c r="B10" s="7" t="s">
        <v>45</v>
      </c>
      <c r="C10" s="7" t="s">
        <v>46</v>
      </c>
      <c r="E10" s="7" t="s">
        <v>92</v>
      </c>
      <c r="K10" s="2">
        <f>IF(ISERR(LARGE(ELOT!$F10:$I10,1)),0,LARGE(ELOT!$F10:$I10,1))+IF(ISERR(LARGE(ELOT!$F10:$I10,2)),0,LARGE(ELOT!$F10:$I10,2))+IF(ISERR(LARGE(ELOT!$F10:$I10,3)),0,LARGE(ELOT!$F10:$I10,3))+ELOT!$J10</f>
        <v>0</v>
      </c>
    </row>
    <row r="11" spans="2:11" ht="15">
      <c r="B11" s="7" t="s">
        <v>51</v>
      </c>
      <c r="C11" s="7" t="s">
        <v>52</v>
      </c>
      <c r="E11" s="7" t="s">
        <v>94</v>
      </c>
      <c r="K11" s="2">
        <f>IF(ISERR(LARGE(ELOT!$F11:$I11,1)),0,LARGE(ELOT!$F11:$I11,1))+IF(ISERR(LARGE(ELOT!$F11:$I11,2)),0,LARGE(ELOT!$F11:$I11,2))+IF(ISERR(LARGE(ELOT!$F11:$I11,3)),0,LARGE(ELOT!$F11:$I11,3))+ELOT!$J11</f>
        <v>0</v>
      </c>
    </row>
    <row r="12" spans="2:11" ht="15">
      <c r="B12" s="7" t="s">
        <v>51</v>
      </c>
      <c r="C12" s="7" t="s">
        <v>52</v>
      </c>
      <c r="E12" s="7" t="s">
        <v>95</v>
      </c>
      <c r="K12" s="2">
        <f>IF(ISERR(LARGE(ELOT!$F12:$I12,1)),0,LARGE(ELOT!$F12:$I12,1))+IF(ISERR(LARGE(ELOT!$F12:$I12,2)),0,LARGE(ELOT!$F12:$I12,2))+IF(ISERR(LARGE(ELOT!$F12:$I12,3)),0,LARGE(ELOT!$F12:$I12,3))+ELOT!$J12</f>
        <v>0</v>
      </c>
    </row>
    <row r="13" spans="2:11" ht="15">
      <c r="B13" s="7" t="s">
        <v>80</v>
      </c>
      <c r="C13" s="7" t="s">
        <v>81</v>
      </c>
      <c r="E13" s="7" t="s">
        <v>101</v>
      </c>
      <c r="K13" s="2">
        <f>IF(ISERR(LARGE(ELOT!$F13:$I13,1)),0,LARGE(ELOT!$F13:$I13,1))+IF(ISERR(LARGE(ELOT!$F13:$I13,2)),0,LARGE(ELOT!$F13:$I13,2))+IF(ISERR(LARGE(ELOT!$F13:$I13,3)),0,LARGE(ELOT!$F13:$I13,3))+ELOT!$J13</f>
        <v>0</v>
      </c>
    </row>
  </sheetData>
  <sheetProtection/>
  <conditionalFormatting sqref="F3:I13">
    <cfRule type="cellIs" priority="3" dxfId="97" operator="equal">
      <formula>600</formula>
    </cfRule>
  </conditionalFormatting>
  <conditionalFormatting sqref="F3:I13">
    <cfRule type="cellIs" priority="1" dxfId="95" operator="greaterThan">
      <formula>600</formula>
    </cfRule>
    <cfRule type="cellIs" priority="2" dxfId="96" operator="greaterThan">
      <formula>600</formula>
    </cfRule>
  </conditionalFormatting>
  <printOptions/>
  <pageMargins left="0.7086614173228347" right="0.7086614173228347" top="0.7874015748031497" bottom="0.7874015748031497" header="0.31496062992125984" footer="0.31496062992125984"/>
  <pageSetup fitToHeight="999" fitToWidth="1" horizontalDpi="300" verticalDpi="3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15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E22" sqref="E22"/>
    </sheetView>
  </sheetViews>
  <sheetFormatPr defaultColWidth="9.140625" defaultRowHeight="15"/>
  <cols>
    <col min="1" max="1" width="9.8515625" style="0" customWidth="1"/>
    <col min="2" max="2" width="16.57421875" style="4" customWidth="1"/>
    <col min="3" max="3" width="26.7109375" style="0" customWidth="1"/>
    <col min="4" max="4" width="23.8515625" style="0" customWidth="1"/>
    <col min="5" max="5" width="23.57421875" style="0" customWidth="1"/>
    <col min="10" max="10" width="9.57421875" style="1" customWidth="1"/>
  </cols>
  <sheetData>
    <row r="1" spans="1:2" ht="26.25">
      <c r="A1" s="3" t="s">
        <v>19</v>
      </c>
      <c r="B1" s="3"/>
    </row>
    <row r="2" spans="1:12" ht="15">
      <c r="A2" t="s">
        <v>13</v>
      </c>
      <c r="B2" s="4" t="s">
        <v>21</v>
      </c>
      <c r="C2" t="s">
        <v>22</v>
      </c>
      <c r="D2" t="s">
        <v>24</v>
      </c>
      <c r="E2" s="5" t="s">
        <v>26</v>
      </c>
      <c r="F2" t="s">
        <v>3</v>
      </c>
      <c r="G2" t="s">
        <v>4</v>
      </c>
      <c r="H2" t="s">
        <v>5</v>
      </c>
      <c r="I2" t="s">
        <v>6</v>
      </c>
      <c r="J2" t="s">
        <v>9</v>
      </c>
      <c r="K2" s="1" t="s">
        <v>10</v>
      </c>
      <c r="L2" t="s">
        <v>20</v>
      </c>
    </row>
    <row r="3" spans="1:12" ht="15">
      <c r="A3" s="6"/>
      <c r="B3" s="7" t="s">
        <v>33</v>
      </c>
      <c r="C3" s="7" t="s">
        <v>34</v>
      </c>
      <c r="D3" s="6"/>
      <c r="E3" s="7" t="s">
        <v>103</v>
      </c>
      <c r="G3" s="5"/>
      <c r="H3" s="5"/>
      <c r="I3" s="5"/>
      <c r="J3"/>
      <c r="K3" s="2">
        <f>IF(ISERR(LARGE(ELECTRORUBER!$F3:$I3,1)),0,LARGE(ELECTRORUBER!$F3:$I3,1))+IF(ISERR(LARGE(ELECTRORUBER!$F3:$I3,2)),0,LARGE(ELECTRORUBER!$F3:$I3,2))+IF(ISERR(LARGE(ELECTRORUBER!$F3:$I3,3)),0,LARGE(ELECTRORUBER!$F3:$I3,3))+ELECTRORUBER!$J3</f>
        <v>0</v>
      </c>
      <c r="L3" s="5"/>
    </row>
    <row r="4" spans="2:11" ht="15">
      <c r="B4" s="7" t="s">
        <v>33</v>
      </c>
      <c r="C4" s="7" t="s">
        <v>34</v>
      </c>
      <c r="E4" s="7" t="s">
        <v>104</v>
      </c>
      <c r="K4" s="2">
        <f>IF(ISERR(LARGE(ELECTRORUBER!$F4:$I4,1)),0,LARGE(ELECTRORUBER!$F4:$I4,1))+IF(ISERR(LARGE(ELECTRORUBER!$F4:$I4,2)),0,LARGE(ELECTRORUBER!$F4:$I4,2))+IF(ISERR(LARGE(ELECTRORUBER!$F4:$I4,3)),0,LARGE(ELECTRORUBER!$F4:$I4,3))+ELECTRORUBER!$J4</f>
        <v>0</v>
      </c>
    </row>
    <row r="5" spans="2:11" ht="15">
      <c r="B5" s="7" t="s">
        <v>37</v>
      </c>
      <c r="C5" s="7" t="s">
        <v>38</v>
      </c>
      <c r="E5" s="7" t="s">
        <v>105</v>
      </c>
      <c r="K5" s="2">
        <f>IF(ISERR(LARGE(ELECTRORUBER!$F5:$I5,1)),0,LARGE(ELECTRORUBER!$F5:$I5,1))+IF(ISERR(LARGE(ELECTRORUBER!$F5:$I5,2)),0,LARGE(ELECTRORUBER!$F5:$I5,2))+IF(ISERR(LARGE(ELECTRORUBER!$F5:$I5,3)),0,LARGE(ELECTRORUBER!$F5:$I5,3))+ELECTRORUBER!$J5</f>
        <v>0</v>
      </c>
    </row>
    <row r="6" spans="2:11" ht="15">
      <c r="B6" s="7" t="s">
        <v>39</v>
      </c>
      <c r="C6" s="7" t="s">
        <v>40</v>
      </c>
      <c r="E6" s="7" t="s">
        <v>106</v>
      </c>
      <c r="K6" s="2">
        <f>IF(ISERR(LARGE(ELECTRORUBER!$F6:$I6,1)),0,LARGE(ELECTRORUBER!$F6:$I6,1))+IF(ISERR(LARGE(ELECTRORUBER!$F6:$I6,2)),0,LARGE(ELECTRORUBER!$F6:$I6,2))+IF(ISERR(LARGE(ELECTRORUBER!$F6:$I6,3)),0,LARGE(ELECTRORUBER!$F6:$I6,3))+ELECTRORUBER!$J6</f>
        <v>0</v>
      </c>
    </row>
    <row r="7" spans="2:11" ht="15">
      <c r="B7" s="7" t="s">
        <v>41</v>
      </c>
      <c r="C7" s="7" t="s">
        <v>42</v>
      </c>
      <c r="E7" s="7" t="s">
        <v>107</v>
      </c>
      <c r="K7" s="2">
        <f>IF(ISERR(LARGE(ELECTRORUBER!$F7:$I7,1)),0,LARGE(ELECTRORUBER!$F7:$I7,1))+IF(ISERR(LARGE(ELECTRORUBER!$F7:$I7,2)),0,LARGE(ELECTRORUBER!$F7:$I7,2))+IF(ISERR(LARGE(ELECTRORUBER!$F7:$I7,3)),0,LARGE(ELECTRORUBER!$F7:$I7,3))+ELECTRORUBER!$J7</f>
        <v>0</v>
      </c>
    </row>
    <row r="8" spans="2:11" ht="15">
      <c r="B8" s="7" t="s">
        <v>41</v>
      </c>
      <c r="C8" s="7" t="s">
        <v>42</v>
      </c>
      <c r="E8" s="7" t="s">
        <v>108</v>
      </c>
      <c r="K8" s="2">
        <f>IF(ISERR(LARGE(ELECTRORUBER!$F8:$I8,1)),0,LARGE(ELECTRORUBER!$F8:$I8,1))+IF(ISERR(LARGE(ELECTRORUBER!$F8:$I8,2)),0,LARGE(ELECTRORUBER!$F8:$I8,2))+IF(ISERR(LARGE(ELECTRORUBER!$F8:$I8,3)),0,LARGE(ELECTRORUBER!$F8:$I8,3))+ELECTRORUBER!$J8</f>
        <v>0</v>
      </c>
    </row>
    <row r="9" spans="2:11" ht="15">
      <c r="B9" s="7" t="s">
        <v>69</v>
      </c>
      <c r="C9" s="7" t="s">
        <v>102</v>
      </c>
      <c r="E9" s="7" t="s">
        <v>108</v>
      </c>
      <c r="K9" s="2">
        <f>IF(ISERR(LARGE(ELECTRORUBER!$F9:$I9,1)),0,LARGE(ELECTRORUBER!$F9:$I9,1))+IF(ISERR(LARGE(ELECTRORUBER!$F9:$I9,2)),0,LARGE(ELECTRORUBER!$F9:$I9,2))+IF(ISERR(LARGE(ELECTRORUBER!$F9:$I9,3)),0,LARGE(ELECTRORUBER!$F9:$I9,3))+ELECTRORUBER!$J9</f>
        <v>0</v>
      </c>
    </row>
    <row r="10" spans="2:11" ht="15">
      <c r="B10" s="7" t="s">
        <v>43</v>
      </c>
      <c r="C10" s="7" t="s">
        <v>44</v>
      </c>
      <c r="E10" s="7" t="s">
        <v>109</v>
      </c>
      <c r="K10" s="2">
        <f>IF(ISERR(LARGE(ELECTRORUBER!$F10:$I10,1)),0,LARGE(ELECTRORUBER!$F10:$I10,1))+IF(ISERR(LARGE(ELECTRORUBER!$F10:$I10,2)),0,LARGE(ELECTRORUBER!$F10:$I10,2))+IF(ISERR(LARGE(ELECTRORUBER!$F10:$I10,3)),0,LARGE(ELECTRORUBER!$F10:$I10,3))+ELECTRORUBER!$J10</f>
        <v>0</v>
      </c>
    </row>
    <row r="11" spans="2:11" ht="15">
      <c r="B11" s="7" t="s">
        <v>45</v>
      </c>
      <c r="C11" s="7" t="s">
        <v>46</v>
      </c>
      <c r="E11" s="7" t="s">
        <v>110</v>
      </c>
      <c r="K11" s="2">
        <f>IF(ISERR(LARGE(ELECTRORUBER!$F11:$I11,1)),0,LARGE(ELECTRORUBER!$F11:$I11,1))+IF(ISERR(LARGE(ELECTRORUBER!$F11:$I11,2)),0,LARGE(ELECTRORUBER!$F11:$I11,2))+IF(ISERR(LARGE(ELECTRORUBER!$F11:$I11,3)),0,LARGE(ELECTRORUBER!$F11:$I11,3))+ELECTRORUBER!$J11</f>
        <v>0</v>
      </c>
    </row>
    <row r="12" spans="2:11" ht="15">
      <c r="B12" s="7" t="s">
        <v>47</v>
      </c>
      <c r="C12" s="7" t="s">
        <v>48</v>
      </c>
      <c r="E12" s="7" t="s">
        <v>111</v>
      </c>
      <c r="K12" s="2">
        <f>IF(ISERR(LARGE(ELECTRORUBER!$F12:$I12,1)),0,LARGE(ELECTRORUBER!$F12:$I12,1))+IF(ISERR(LARGE(ELECTRORUBER!$F12:$I12,2)),0,LARGE(ELECTRORUBER!$F12:$I12,2))+IF(ISERR(LARGE(ELECTRORUBER!$F12:$I12,3)),0,LARGE(ELECTRORUBER!$F12:$I12,3))+ELECTRORUBER!$J12</f>
        <v>0</v>
      </c>
    </row>
    <row r="13" spans="2:11" ht="15">
      <c r="B13" s="7" t="s">
        <v>49</v>
      </c>
      <c r="C13" s="7" t="s">
        <v>50</v>
      </c>
      <c r="E13" s="7" t="s">
        <v>112</v>
      </c>
      <c r="K13" s="2">
        <f>IF(ISERR(LARGE(ELECTRORUBER!$F13:$I13,1)),0,LARGE(ELECTRORUBER!$F13:$I13,1))+IF(ISERR(LARGE(ELECTRORUBER!$F13:$I13,2)),0,LARGE(ELECTRORUBER!$F13:$I13,2))+IF(ISERR(LARGE(ELECTRORUBER!$F13:$I13,3)),0,LARGE(ELECTRORUBER!$F13:$I13,3))+ELECTRORUBER!$J13</f>
        <v>0</v>
      </c>
    </row>
    <row r="14" spans="2:11" ht="15">
      <c r="B14" s="7" t="s">
        <v>51</v>
      </c>
      <c r="C14" s="7" t="s">
        <v>52</v>
      </c>
      <c r="E14" s="7" t="s">
        <v>113</v>
      </c>
      <c r="K14" s="2">
        <f>IF(ISERR(LARGE(ELECTRORUBER!$F14:$I14,1)),0,LARGE(ELECTRORUBER!$F14:$I14,1))+IF(ISERR(LARGE(ELECTRORUBER!$F14:$I14,2)),0,LARGE(ELECTRORUBER!$F14:$I14,2))+IF(ISERR(LARGE(ELECTRORUBER!$F14:$I14,3)),0,LARGE(ELECTRORUBER!$F14:$I14,3))+ELECTRORUBER!$J14</f>
        <v>0</v>
      </c>
    </row>
    <row r="15" spans="2:11" ht="15">
      <c r="B15" s="7" t="s">
        <v>53</v>
      </c>
      <c r="C15" s="7" t="s">
        <v>54</v>
      </c>
      <c r="E15" s="7" t="s">
        <v>114</v>
      </c>
      <c r="K15" s="2">
        <f>IF(ISERR(LARGE(ELECTRORUBER!$F15:$I15,1)),0,LARGE(ELECTRORUBER!$F15:$I15,1))+IF(ISERR(LARGE(ELECTRORUBER!$F15:$I15,2)),0,LARGE(ELECTRORUBER!$F15:$I15,2))+IF(ISERR(LARGE(ELECTRORUBER!$F15:$I15,3)),0,LARGE(ELECTRORUBER!$F15:$I15,3))+ELECTRORUBER!$J15</f>
        <v>0</v>
      </c>
    </row>
  </sheetData>
  <sheetProtection/>
  <conditionalFormatting sqref="F3:I15">
    <cfRule type="cellIs" priority="4" dxfId="97" operator="equal">
      <formula>420</formula>
    </cfRule>
  </conditionalFormatting>
  <conditionalFormatting sqref="F3:I15">
    <cfRule type="cellIs" priority="1" dxfId="95" operator="greaterThan">
      <formula>420</formula>
    </cfRule>
    <cfRule type="cellIs" priority="2" dxfId="97" operator="equal">
      <formula>420</formula>
    </cfRule>
    <cfRule type="cellIs" priority="3" dxfId="97" operator="equal">
      <formula>4250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L16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C20" sqref="C20"/>
    </sheetView>
  </sheetViews>
  <sheetFormatPr defaultColWidth="9.140625" defaultRowHeight="15"/>
  <cols>
    <col min="1" max="1" width="9.8515625" style="0" customWidth="1"/>
    <col min="2" max="2" width="18.57421875" style="4" customWidth="1"/>
    <col min="3" max="3" width="24.140625" style="0" customWidth="1"/>
    <col min="4" max="4" width="21.7109375" style="0" customWidth="1"/>
    <col min="5" max="5" width="25.7109375" style="0" customWidth="1"/>
    <col min="10" max="10" width="9.57421875" style="1" customWidth="1"/>
  </cols>
  <sheetData>
    <row r="1" spans="1:2" ht="26.25">
      <c r="A1" s="3" t="s">
        <v>16</v>
      </c>
      <c r="B1" s="3"/>
    </row>
    <row r="2" spans="1:12" ht="15">
      <c r="A2" t="s">
        <v>13</v>
      </c>
      <c r="B2" s="4" t="s">
        <v>21</v>
      </c>
      <c r="C2" t="s">
        <v>22</v>
      </c>
      <c r="D2" t="s">
        <v>24</v>
      </c>
      <c r="E2" s="5" t="s">
        <v>26</v>
      </c>
      <c r="F2" t="s">
        <v>3</v>
      </c>
      <c r="G2" t="s">
        <v>4</v>
      </c>
      <c r="H2" t="s">
        <v>5</v>
      </c>
      <c r="I2" t="s">
        <v>6</v>
      </c>
      <c r="J2" t="s">
        <v>9</v>
      </c>
      <c r="K2" s="1" t="s">
        <v>10</v>
      </c>
      <c r="L2" t="s">
        <v>20</v>
      </c>
    </row>
    <row r="3" spans="1:12" ht="15">
      <c r="A3" s="6"/>
      <c r="B3" s="7" t="s">
        <v>35</v>
      </c>
      <c r="C3" s="7" t="s">
        <v>36</v>
      </c>
      <c r="D3" s="6"/>
      <c r="E3" s="7" t="s">
        <v>125</v>
      </c>
      <c r="F3" s="5"/>
      <c r="G3" s="5"/>
      <c r="H3" s="5"/>
      <c r="I3" s="5"/>
      <c r="J3"/>
      <c r="K3" s="2">
        <f>IF(ISERR(LARGE(NMR!$F3:$I3,1)),0,LARGE(NMR!$F3:$I3,1))+IF(ISERR(LARGE(NMR!$F3:$I3,2)),0,LARGE(NMR!$F3:$I3,2))+IF(ISERR(LARGE(NMR!$F3:$I3,3)),0,LARGE(NMR!$F3:$I3,3))+NMR!$J3</f>
        <v>0</v>
      </c>
      <c r="L3" s="5"/>
    </row>
    <row r="4" spans="2:11" ht="15">
      <c r="B4" s="7" t="s">
        <v>69</v>
      </c>
      <c r="C4" s="7" t="s">
        <v>115</v>
      </c>
      <c r="E4" s="7" t="s">
        <v>126</v>
      </c>
      <c r="K4" s="2">
        <f>IF(ISERR(LARGE(NMR!$F4:$I4,1)),0,LARGE(NMR!$F4:$I4,1))+IF(ISERR(LARGE(NMR!$F4:$I4,2)),0,LARGE(NMR!$F4:$I4,2))+IF(ISERR(LARGE(NMR!$F4:$I4,3)),0,LARGE(NMR!$F4:$I4,3))+NMR!$J4</f>
        <v>0</v>
      </c>
    </row>
    <row r="5" spans="2:11" ht="15">
      <c r="B5" s="7" t="s">
        <v>116</v>
      </c>
      <c r="C5" s="7" t="s">
        <v>117</v>
      </c>
      <c r="E5" s="7" t="s">
        <v>127</v>
      </c>
      <c r="K5" s="2">
        <f>IF(ISERR(LARGE(NMR!$F5:$I5,1)),0,LARGE(NMR!$F5:$I5,1))+IF(ISERR(LARGE(NMR!$F5:$I5,2)),0,LARGE(NMR!$F5:$I5,2))+IF(ISERR(LARGE(NMR!$F5:$I5,3)),0,LARGE(NMR!$F5:$I5,3))+NMR!$J5</f>
        <v>0</v>
      </c>
    </row>
    <row r="6" spans="2:11" ht="15">
      <c r="B6" s="7" t="s">
        <v>67</v>
      </c>
      <c r="C6" s="7" t="s">
        <v>68</v>
      </c>
      <c r="E6" s="7" t="s">
        <v>128</v>
      </c>
      <c r="K6" s="2">
        <f>IF(ISERR(LARGE(NMR!$F6:$I6,1)),0,LARGE(NMR!$F6:$I6,1))+IF(ISERR(LARGE(NMR!$F6:$I6,2)),0,LARGE(NMR!$F6:$I6,2))+IF(ISERR(LARGE(NMR!$F6:$I6,3)),0,LARGE(NMR!$F6:$I6,3))+NMR!$J6</f>
        <v>0</v>
      </c>
    </row>
    <row r="7" spans="2:11" ht="15">
      <c r="B7" s="7" t="s">
        <v>67</v>
      </c>
      <c r="C7" s="7" t="s">
        <v>68</v>
      </c>
      <c r="E7" s="7" t="s">
        <v>129</v>
      </c>
      <c r="K7" s="2">
        <f>IF(ISERR(LARGE(NMR!$F7:$I7,1)),0,LARGE(NMR!$F7:$I7,1))+IF(ISERR(LARGE(NMR!$F7:$I7,2)),0,LARGE(NMR!$F7:$I7,2))+IF(ISERR(LARGE(NMR!$F7:$I7,3)),0,LARGE(NMR!$F7:$I7,3))+NMR!$J7</f>
        <v>0</v>
      </c>
    </row>
    <row r="8" spans="2:11" ht="15">
      <c r="B8" s="7" t="s">
        <v>118</v>
      </c>
      <c r="C8" s="7" t="s">
        <v>119</v>
      </c>
      <c r="E8" s="7" t="s">
        <v>130</v>
      </c>
      <c r="K8" s="2">
        <f>IF(ISERR(LARGE(NMR!$F8:$I8,1)),0,LARGE(NMR!$F8:$I8,1))+IF(ISERR(LARGE(NMR!$F8:$I8,2)),0,LARGE(NMR!$F8:$I8,2))+IF(ISERR(LARGE(NMR!$F8:$I8,3)),0,LARGE(NMR!$F8:$I8,3))+NMR!$J8</f>
        <v>0</v>
      </c>
    </row>
    <row r="9" spans="2:11" ht="15">
      <c r="B9" s="7" t="s">
        <v>120</v>
      </c>
      <c r="C9" s="7" t="s">
        <v>121</v>
      </c>
      <c r="E9" s="7" t="s">
        <v>131</v>
      </c>
      <c r="K9" s="2">
        <f>IF(ISERR(LARGE(NMR!$F9:$I9,1)),0,LARGE(NMR!$F9:$I9,1))+IF(ISERR(LARGE(NMR!$F9:$I9,2)),0,LARGE(NMR!$F9:$I9,2))+IF(ISERR(LARGE(NMR!$F9:$I9,3)),0,LARGE(NMR!$F9:$I9,3))+NMR!$J9</f>
        <v>0</v>
      </c>
    </row>
    <row r="10" spans="2:11" ht="15">
      <c r="B10" s="7" t="s">
        <v>69</v>
      </c>
      <c r="C10" s="7" t="s">
        <v>102</v>
      </c>
      <c r="E10" s="7" t="s">
        <v>126</v>
      </c>
      <c r="K10" s="2">
        <f>IF(ISERR(LARGE(NMR!$F10:$I10,1)),0,LARGE(NMR!$F10:$I10,1))+IF(ISERR(LARGE(NMR!$F10:$I10,2)),0,LARGE(NMR!$F10:$I10,2))+IF(ISERR(LARGE(NMR!$F10:$I10,3)),0,LARGE(NMR!$F10:$I10,3))+NMR!$J10</f>
        <v>0</v>
      </c>
    </row>
    <row r="11" spans="2:11" ht="15">
      <c r="B11" s="7" t="s">
        <v>71</v>
      </c>
      <c r="C11" s="7" t="s">
        <v>72</v>
      </c>
      <c r="E11" s="7" t="s">
        <v>132</v>
      </c>
      <c r="K11" s="2">
        <f>IF(ISERR(LARGE(NMR!$F11:$I11,1)),0,LARGE(NMR!$F11:$I11,1))+IF(ISERR(LARGE(NMR!$F11:$I11,2)),0,LARGE(NMR!$F11:$I11,2))+IF(ISERR(LARGE(NMR!$F11:$I11,3)),0,LARGE(NMR!$F11:$I11,3))+NMR!$J11</f>
        <v>0</v>
      </c>
    </row>
    <row r="12" spans="2:11" ht="15">
      <c r="B12" s="7" t="s">
        <v>53</v>
      </c>
      <c r="C12" s="7" t="s">
        <v>122</v>
      </c>
      <c r="E12" s="7" t="s">
        <v>133</v>
      </c>
      <c r="K12" s="2">
        <f>IF(ISERR(LARGE(NMR!$F12:$I12,1)),0,LARGE(NMR!$F12:$I12,1))+IF(ISERR(LARGE(NMR!$F12:$I12,2)),0,LARGE(NMR!$F12:$I12,2))+IF(ISERR(LARGE(NMR!$F12:$I12,3)),0,LARGE(NMR!$F12:$I12,3))+NMR!$J12</f>
        <v>0</v>
      </c>
    </row>
    <row r="13" spans="2:11" ht="15">
      <c r="B13" s="7" t="s">
        <v>69</v>
      </c>
      <c r="C13" s="7" t="s">
        <v>123</v>
      </c>
      <c r="E13" s="7" t="s">
        <v>134</v>
      </c>
      <c r="K13" s="2">
        <f>IF(ISERR(LARGE(NMR!$F13:$I13,1)),0,LARGE(NMR!$F13:$I13,1))+IF(ISERR(LARGE(NMR!$F13:$I13,2)),0,LARGE(NMR!$F13:$I13,2))+IF(ISERR(LARGE(NMR!$F13:$I13,3)),0,LARGE(NMR!$F13:$I13,3))+NMR!$J13</f>
        <v>0</v>
      </c>
    </row>
    <row r="14" spans="2:11" ht="15">
      <c r="B14" s="7" t="s">
        <v>69</v>
      </c>
      <c r="C14" s="7" t="s">
        <v>123</v>
      </c>
      <c r="E14" s="7" t="s">
        <v>135</v>
      </c>
      <c r="K14" s="2">
        <f>IF(ISERR(LARGE(NMR!$F14:$I14,1)),0,LARGE(NMR!$F14:$I14,1))+IF(ISERR(LARGE(NMR!$F14:$I14,2)),0,LARGE(NMR!$F14:$I14,2))+IF(ISERR(LARGE(NMR!$F14:$I14,3)),0,LARGE(NMR!$F14:$I14,3))+NMR!$J14</f>
        <v>0</v>
      </c>
    </row>
    <row r="15" spans="2:11" ht="15">
      <c r="B15" s="7" t="s">
        <v>120</v>
      </c>
      <c r="C15" s="7" t="s">
        <v>124</v>
      </c>
      <c r="E15" s="7" t="s">
        <v>136</v>
      </c>
      <c r="K15" s="2">
        <f>IF(ISERR(LARGE(NMR!$F15:$I15,1)),0,LARGE(NMR!$F15:$I15,1))+IF(ISERR(LARGE(NMR!$F15:$I15,2)),0,LARGE(NMR!$F15:$I15,2))+IF(ISERR(LARGE(NMR!$F15:$I15,3)),0,LARGE(NMR!$F15:$I15,3))+NMR!$J15</f>
        <v>0</v>
      </c>
    </row>
    <row r="16" spans="2:11" ht="15">
      <c r="B16" s="7" t="s">
        <v>37</v>
      </c>
      <c r="C16" s="7" t="s">
        <v>79</v>
      </c>
      <c r="E16" s="7" t="s">
        <v>137</v>
      </c>
      <c r="K16" s="2">
        <f>IF(ISERR(LARGE(NMR!$F16:$I16,1)),0,LARGE(NMR!$F16:$I16,1))+IF(ISERR(LARGE(NMR!$F16:$I16,2)),0,LARGE(NMR!$F16:$I16,2))+IF(ISERR(LARGE(NMR!$F16:$I16,3)),0,LARGE(NMR!$F16:$I16,3))+NMR!$J16</f>
        <v>0</v>
      </c>
    </row>
  </sheetData>
  <sheetProtection/>
  <conditionalFormatting sqref="F3:I16">
    <cfRule type="cellIs" priority="3" dxfId="97" operator="equal">
      <formula>6*60</formula>
    </cfRule>
  </conditionalFormatting>
  <conditionalFormatting sqref="F3:I16">
    <cfRule type="cellIs" priority="1" dxfId="95" operator="greaterThan">
      <formula>360</formula>
    </cfRule>
    <cfRule type="cellIs" priority="2" dxfId="97" operator="equal">
      <formula>360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L11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E3" sqref="E3:E11"/>
    </sheetView>
  </sheetViews>
  <sheetFormatPr defaultColWidth="9.140625" defaultRowHeight="15"/>
  <cols>
    <col min="1" max="1" width="9.8515625" style="5" customWidth="1"/>
    <col min="2" max="2" width="18.57421875" style="5" customWidth="1"/>
    <col min="3" max="3" width="24.140625" style="5" customWidth="1"/>
    <col min="4" max="4" width="21.7109375" style="5" customWidth="1"/>
    <col min="5" max="5" width="25.7109375" style="5" customWidth="1"/>
    <col min="6" max="9" width="9.140625" style="5" customWidth="1"/>
    <col min="10" max="10" width="9.57421875" style="1" customWidth="1"/>
    <col min="11" max="16384" width="9.140625" style="5" customWidth="1"/>
  </cols>
  <sheetData>
    <row r="1" spans="1:2" ht="26.25">
      <c r="A1" s="3" t="s">
        <v>25</v>
      </c>
      <c r="B1" s="3"/>
    </row>
    <row r="2" spans="1:12" ht="15">
      <c r="A2" s="5" t="s">
        <v>13</v>
      </c>
      <c r="B2" s="5" t="s">
        <v>21</v>
      </c>
      <c r="C2" s="5" t="s">
        <v>22</v>
      </c>
      <c r="D2" s="5" t="s">
        <v>24</v>
      </c>
      <c r="E2" s="5" t="s">
        <v>26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9</v>
      </c>
      <c r="K2" s="1" t="s">
        <v>10</v>
      </c>
      <c r="L2" s="5" t="s">
        <v>20</v>
      </c>
    </row>
    <row r="3" spans="1:11" ht="15">
      <c r="A3" s="6"/>
      <c r="B3" s="7" t="s">
        <v>35</v>
      </c>
      <c r="C3" s="7" t="s">
        <v>36</v>
      </c>
      <c r="D3" s="6"/>
      <c r="E3" s="7" t="s">
        <v>125</v>
      </c>
      <c r="J3" s="5"/>
      <c r="K3" s="2">
        <f>IF(ISERR(LARGE('NMR 2,5 '!$F3:$I3,1)),0,LARGE('NMR 2,5 '!$F3:$I3,1))+IF(ISERR(LARGE('NMR 2,5 '!$F3:$I3,2)),0,LARGE('NMR 2,5 '!$F3:$I3,2))+IF(ISERR(LARGE('NMR 2,5 '!$F3:$I3,3)),0,LARGE('NMR 2,5 '!$F3:$I3,3))+'NMR 2,5 '!$J3</f>
        <v>0</v>
      </c>
    </row>
    <row r="4" spans="2:11" ht="15">
      <c r="B4" s="7" t="s">
        <v>116</v>
      </c>
      <c r="C4" s="7" t="s">
        <v>117</v>
      </c>
      <c r="E4" s="7" t="s">
        <v>138</v>
      </c>
      <c r="K4" s="2">
        <f>IF(ISERR(LARGE('NMR 2,5 '!$F4:$I4,1)),0,LARGE('NMR 2,5 '!$F4:$I4,1))+IF(ISERR(LARGE('NMR 2,5 '!$F4:$I4,2)),0,LARGE('NMR 2,5 '!$F4:$I4,2))+IF(ISERR(LARGE('NMR 2,5 '!$F4:$I4,3)),0,LARGE('NMR 2,5 '!$F4:$I4,3))+'NMR 2,5 '!$J4</f>
        <v>0</v>
      </c>
    </row>
    <row r="5" spans="2:11" ht="15">
      <c r="B5" s="7" t="s">
        <v>67</v>
      </c>
      <c r="C5" s="7" t="s">
        <v>68</v>
      </c>
      <c r="E5" s="7" t="s">
        <v>139</v>
      </c>
      <c r="K5" s="2">
        <f>IF(ISERR(LARGE('NMR 2,5 '!$F5:$I5,1)),0,LARGE('NMR 2,5 '!$F5:$I5,1))+IF(ISERR(LARGE('NMR 2,5 '!$F5:$I5,2)),0,LARGE('NMR 2,5 '!$F5:$I5,2))+IF(ISERR(LARGE('NMR 2,5 '!$F5:$I5,3)),0,LARGE('NMR 2,5 '!$F5:$I5,3))+'NMR 2,5 '!$J5</f>
        <v>0</v>
      </c>
    </row>
    <row r="6" spans="2:11" ht="15">
      <c r="B6" s="7" t="s">
        <v>118</v>
      </c>
      <c r="C6" s="7" t="s">
        <v>119</v>
      </c>
      <c r="E6" s="7" t="s">
        <v>140</v>
      </c>
      <c r="K6" s="2">
        <f>IF(ISERR(LARGE('NMR 2,5 '!$F6:$I6,1)),0,LARGE('NMR 2,5 '!$F6:$I6,1))+IF(ISERR(LARGE('NMR 2,5 '!$F6:$I6,2)),0,LARGE('NMR 2,5 '!$F6:$I6,2))+IF(ISERR(LARGE('NMR 2,5 '!$F6:$I6,3)),0,LARGE('NMR 2,5 '!$F6:$I6,3))+'NMR 2,5 '!$J6</f>
        <v>0</v>
      </c>
    </row>
    <row r="7" spans="2:11" ht="15">
      <c r="B7" s="7" t="s">
        <v>69</v>
      </c>
      <c r="C7" s="7" t="s">
        <v>102</v>
      </c>
      <c r="E7" s="7" t="s">
        <v>141</v>
      </c>
      <c r="K7" s="2">
        <f>IF(ISERR(LARGE('NMR 2,5 '!$F7:$I7,1)),0,LARGE('NMR 2,5 '!$F7:$I7,1))+IF(ISERR(LARGE('NMR 2,5 '!$F7:$I7,2)),0,LARGE('NMR 2,5 '!$F7:$I7,2))+IF(ISERR(LARGE('NMR 2,5 '!$F7:$I7,3)),0,LARGE('NMR 2,5 '!$F7:$I7,3))+'NMR 2,5 '!$J7</f>
        <v>0</v>
      </c>
    </row>
    <row r="8" spans="2:11" ht="15">
      <c r="B8" s="7" t="s">
        <v>43</v>
      </c>
      <c r="C8" s="7" t="s">
        <v>44</v>
      </c>
      <c r="E8" s="7" t="s">
        <v>142</v>
      </c>
      <c r="K8" s="2">
        <f>IF(ISERR(LARGE('NMR 2,5 '!$F8:$I8,1)),0,LARGE('NMR 2,5 '!$F8:$I8,1))+IF(ISERR(LARGE('NMR 2,5 '!$F8:$I8,2)),0,LARGE('NMR 2,5 '!$F8:$I8,2))+IF(ISERR(LARGE('NMR 2,5 '!$F8:$I8,3)),0,LARGE('NMR 2,5 '!$F8:$I8,3))+'NMR 2,5 '!$J8</f>
        <v>0</v>
      </c>
    </row>
    <row r="9" spans="2:11" ht="15">
      <c r="B9" s="7" t="s">
        <v>69</v>
      </c>
      <c r="C9" s="7" t="s">
        <v>123</v>
      </c>
      <c r="E9" s="7" t="s">
        <v>143</v>
      </c>
      <c r="K9" s="2">
        <f>IF(ISERR(LARGE('NMR 2,5 '!$F9:$I9,1)),0,LARGE('NMR 2,5 '!$F9:$I9,1))+IF(ISERR(LARGE('NMR 2,5 '!$F9:$I9,2)),0,LARGE('NMR 2,5 '!$F9:$I9,2))+IF(ISERR(LARGE('NMR 2,5 '!$F9:$I9,3)),0,LARGE('NMR 2,5 '!$F9:$I9,3))+'NMR 2,5 '!$J9</f>
        <v>0</v>
      </c>
    </row>
    <row r="10" spans="2:11" ht="15">
      <c r="B10" s="7" t="s">
        <v>69</v>
      </c>
      <c r="C10" s="7" t="s">
        <v>123</v>
      </c>
      <c r="E10" s="7" t="s">
        <v>144</v>
      </c>
      <c r="K10" s="2">
        <f>IF(ISERR(LARGE('NMR 2,5 '!$F10:$I10,1)),0,LARGE('NMR 2,5 '!$F10:$I10,1))+IF(ISERR(LARGE('NMR 2,5 '!$F10:$I10,2)),0,LARGE('NMR 2,5 '!$F10:$I10,2))+IF(ISERR(LARGE('NMR 2,5 '!$F10:$I10,3)),0,LARGE('NMR 2,5 '!$F10:$I10,3))+'NMR 2,5 '!$J10</f>
        <v>0</v>
      </c>
    </row>
    <row r="11" spans="2:11" ht="15">
      <c r="B11" s="7" t="s">
        <v>37</v>
      </c>
      <c r="C11" s="7" t="s">
        <v>79</v>
      </c>
      <c r="E11" s="7" t="s">
        <v>145</v>
      </c>
      <c r="K11" s="2">
        <f>IF(ISERR(LARGE('NMR 2,5 '!$F11:$I11,1)),0,LARGE('NMR 2,5 '!$F11:$I11,1))+IF(ISERR(LARGE('NMR 2,5 '!$F11:$I11,2)),0,LARGE('NMR 2,5 '!$F11:$I11,2))+IF(ISERR(LARGE('NMR 2,5 '!$F11:$I11,3)),0,LARGE('NMR 2,5 '!$F11:$I11,3))+'NMR 2,5 '!$J11</f>
        <v>0</v>
      </c>
    </row>
  </sheetData>
  <sheetProtection/>
  <conditionalFormatting sqref="F3:I11">
    <cfRule type="cellIs" priority="3" dxfId="97" operator="equal">
      <formula>6*60</formula>
    </cfRule>
  </conditionalFormatting>
  <conditionalFormatting sqref="F3:I11">
    <cfRule type="cellIs" priority="1" dxfId="95" operator="greaterThan">
      <formula>360</formula>
    </cfRule>
    <cfRule type="cellIs" priority="2" dxfId="97" operator="equal">
      <formula>360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L11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E3" sqref="E3:E11"/>
    </sheetView>
  </sheetViews>
  <sheetFormatPr defaultColWidth="9.140625" defaultRowHeight="15"/>
  <cols>
    <col min="1" max="1" width="9.8515625" style="0" customWidth="1"/>
    <col min="2" max="2" width="20.28125" style="4" customWidth="1"/>
    <col min="3" max="3" width="21.00390625" style="0" customWidth="1"/>
    <col min="4" max="4" width="19.8515625" style="0" customWidth="1"/>
    <col min="5" max="5" width="19.7109375" style="0" customWidth="1"/>
    <col min="10" max="10" width="9.57421875" style="1" customWidth="1"/>
  </cols>
  <sheetData>
    <row r="1" spans="1:2" ht="26.25">
      <c r="A1" s="3" t="s">
        <v>14</v>
      </c>
      <c r="B1" s="3"/>
    </row>
    <row r="2" spans="1:12" ht="15">
      <c r="A2" t="s">
        <v>13</v>
      </c>
      <c r="B2" s="4" t="s">
        <v>21</v>
      </c>
      <c r="C2" t="s">
        <v>22</v>
      </c>
      <c r="D2" t="s">
        <v>24</v>
      </c>
      <c r="E2" s="5" t="s">
        <v>26</v>
      </c>
      <c r="F2" t="s">
        <v>3</v>
      </c>
      <c r="G2" t="s">
        <v>4</v>
      </c>
      <c r="H2" t="s">
        <v>5</v>
      </c>
      <c r="I2" t="s">
        <v>6</v>
      </c>
      <c r="J2" t="s">
        <v>9</v>
      </c>
      <c r="K2" s="1" t="s">
        <v>10</v>
      </c>
      <c r="L2" t="s">
        <v>20</v>
      </c>
    </row>
    <row r="3" spans="1:12" ht="15">
      <c r="A3" s="6"/>
      <c r="B3" s="7" t="s">
        <v>35</v>
      </c>
      <c r="C3" s="7" t="s">
        <v>36</v>
      </c>
      <c r="D3" s="6"/>
      <c r="E3" s="7" t="s">
        <v>125</v>
      </c>
      <c r="F3" s="5"/>
      <c r="G3" s="5"/>
      <c r="H3" s="5"/>
      <c r="I3" s="5"/>
      <c r="J3"/>
      <c r="K3" s="2">
        <f>IF(ISERR(LARGE('Half TEXACO'!$F3:$I3,1)),0,LARGE('Half TEXACO'!$F3:$I3,1))+IF(ISERR(LARGE('Half TEXACO'!$F3:$I3,2)),0,LARGE('Half TEXACO'!$F3:$I3,2))+IF(ISERR(LARGE('Half TEXACO'!$F3:$I3,3)),0,LARGE('Half TEXACO'!$F3:$I3,3))+'Half TEXACO'!$J3</f>
        <v>0</v>
      </c>
      <c r="L3" s="5"/>
    </row>
    <row r="4" spans="2:11" ht="15">
      <c r="B4" s="7" t="s">
        <v>116</v>
      </c>
      <c r="C4" s="7" t="s">
        <v>117</v>
      </c>
      <c r="E4" s="7" t="s">
        <v>146</v>
      </c>
      <c r="K4" s="2">
        <f>IF(ISERR(LARGE('Half TEXACO'!$F4:$I4,1)),0,LARGE('Half TEXACO'!$F4:$I4,1))+IF(ISERR(LARGE('Half TEXACO'!$F4:$I4,2)),0,LARGE('Half TEXACO'!$F4:$I4,2))+IF(ISERR(LARGE('Half TEXACO'!$F4:$I4,3)),0,LARGE('Half TEXACO'!$F4:$I4,3))+'Half TEXACO'!$J4</f>
        <v>0</v>
      </c>
    </row>
    <row r="5" spans="2:11" ht="15">
      <c r="B5" s="7" t="s">
        <v>69</v>
      </c>
      <c r="C5" s="7" t="s">
        <v>70</v>
      </c>
      <c r="E5" s="7" t="s">
        <v>147</v>
      </c>
      <c r="K5" s="2">
        <f>IF(ISERR(LARGE('Half TEXACO'!$F5:$I5,1)),0,LARGE('Half TEXACO'!$F5:$I5,1))+IF(ISERR(LARGE('Half TEXACO'!$F5:$I5,2)),0,LARGE('Half TEXACO'!$F5:$I5,2))+IF(ISERR(LARGE('Half TEXACO'!$F5:$I5,3)),0,LARGE('Half TEXACO'!$F5:$I5,3))+'Half TEXACO'!$J5</f>
        <v>0</v>
      </c>
    </row>
    <row r="6" spans="2:11" ht="15">
      <c r="B6" s="7" t="s">
        <v>120</v>
      </c>
      <c r="C6" s="7" t="s">
        <v>121</v>
      </c>
      <c r="E6" s="7" t="s">
        <v>148</v>
      </c>
      <c r="K6" s="2">
        <f>IF(ISERR(LARGE('Half TEXACO'!$F6:$I6,1)),0,LARGE('Half TEXACO'!$F6:$I6,1))+IF(ISERR(LARGE('Half TEXACO'!$F6:$I6,2)),0,LARGE('Half TEXACO'!$F6:$I6,2))+IF(ISERR(LARGE('Half TEXACO'!$F6:$I6,3)),0,LARGE('Half TEXACO'!$F6:$I6,3))+'Half TEXACO'!$J6</f>
        <v>0</v>
      </c>
    </row>
    <row r="7" spans="2:11" ht="15">
      <c r="B7" s="7" t="s">
        <v>120</v>
      </c>
      <c r="C7" s="7" t="s">
        <v>121</v>
      </c>
      <c r="E7" s="7" t="s">
        <v>149</v>
      </c>
      <c r="K7" s="2">
        <f>IF(ISERR(LARGE('Half TEXACO'!$F7:$I7,1)),0,LARGE('Half TEXACO'!$F7:$I7,1))+IF(ISERR(LARGE('Half TEXACO'!$F7:$I7,2)),0,LARGE('Half TEXACO'!$F7:$I7,2))+IF(ISERR(LARGE('Half TEXACO'!$F7:$I7,3)),0,LARGE('Half TEXACO'!$F7:$I7,3))+'Half TEXACO'!$J7</f>
        <v>0</v>
      </c>
    </row>
    <row r="8" spans="2:11" ht="15">
      <c r="B8" s="7" t="s">
        <v>69</v>
      </c>
      <c r="C8" s="7" t="s">
        <v>102</v>
      </c>
      <c r="E8" s="7" t="s">
        <v>150</v>
      </c>
      <c r="K8" s="2">
        <f>IF(ISERR(LARGE('Half TEXACO'!$F8:$I8,1)),0,LARGE('Half TEXACO'!$F8:$I8,1))+IF(ISERR(LARGE('Half TEXACO'!$F8:$I8,2)),0,LARGE('Half TEXACO'!$F8:$I8,2))+IF(ISERR(LARGE('Half TEXACO'!$F8:$I8,3)),0,LARGE('Half TEXACO'!$F8:$I8,3))+'Half TEXACO'!$J8</f>
        <v>0</v>
      </c>
    </row>
    <row r="9" spans="2:11" ht="15">
      <c r="B9" s="7" t="s">
        <v>43</v>
      </c>
      <c r="C9" s="7" t="s">
        <v>44</v>
      </c>
      <c r="E9" s="7" t="s">
        <v>151</v>
      </c>
      <c r="K9" s="2">
        <f>IF(ISERR(LARGE('Half TEXACO'!$F9:$I9,1)),0,LARGE('Half TEXACO'!$F9:$I9,1))+IF(ISERR(LARGE('Half TEXACO'!$F9:$I9,2)),0,LARGE('Half TEXACO'!$F9:$I9,2))+IF(ISERR(LARGE('Half TEXACO'!$F9:$I9,3)),0,LARGE('Half TEXACO'!$F9:$I9,3))+'Half TEXACO'!$J9</f>
        <v>0</v>
      </c>
    </row>
    <row r="10" spans="2:11" ht="15">
      <c r="B10" s="7" t="s">
        <v>120</v>
      </c>
      <c r="C10" s="7" t="s">
        <v>124</v>
      </c>
      <c r="E10" s="7" t="s">
        <v>152</v>
      </c>
      <c r="K10" s="2">
        <f>IF(ISERR(LARGE('Half TEXACO'!$F10:$I10,1)),0,LARGE('Half TEXACO'!$F10:$I10,1))+IF(ISERR(LARGE('Half TEXACO'!$F10:$I10,2)),0,LARGE('Half TEXACO'!$F10:$I10,2))+IF(ISERR(LARGE('Half TEXACO'!$F10:$I10,3)),0,LARGE('Half TEXACO'!$F10:$I10,3))+'Half TEXACO'!$J10</f>
        <v>0</v>
      </c>
    </row>
    <row r="11" spans="2:11" ht="15">
      <c r="B11" s="7" t="s">
        <v>80</v>
      </c>
      <c r="C11" s="7" t="s">
        <v>81</v>
      </c>
      <c r="E11" s="7" t="s">
        <v>101</v>
      </c>
      <c r="K11" s="2">
        <f>IF(ISERR(LARGE('Half TEXACO'!$F11:$I11,1)),0,LARGE('Half TEXACO'!$F11:$I11,1))+IF(ISERR(LARGE('Half TEXACO'!$F11:$I11,2)),0,LARGE('Half TEXACO'!$F11:$I11,2))+IF(ISERR(LARGE('Half TEXACO'!$F11:$I11,3)),0,LARGE('Half TEXACO'!$F11:$I11,3))+'Half TEXACO'!$J11</f>
        <v>0</v>
      </c>
    </row>
  </sheetData>
  <sheetProtection/>
  <conditionalFormatting sqref="F3:I11">
    <cfRule type="cellIs" priority="5" dxfId="97" operator="equal">
      <formula>900</formula>
    </cfRule>
  </conditionalFormatting>
  <conditionalFormatting sqref="F3:I11">
    <cfRule type="cellIs" priority="1" dxfId="97" operator="equal">
      <formula>900</formula>
    </cfRule>
    <cfRule type="cellIs" priority="2" dxfId="95" operator="greaterThan">
      <formula>900</formula>
    </cfRule>
  </conditionalFormatting>
  <printOptions/>
  <pageMargins left="0.7086614173228347" right="0.7086614173228347" top="0.7874015748031497" bottom="0.7874015748031497" header="0.31496062992125984" footer="0.31496062992125984"/>
  <pageSetup fitToHeight="999" fitToWidth="1" horizontalDpi="300" verticalDpi="300" orientation="landscape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K5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O13" sqref="O13"/>
    </sheetView>
  </sheetViews>
  <sheetFormatPr defaultColWidth="9.140625" defaultRowHeight="15"/>
  <cols>
    <col min="1" max="1" width="9.8515625" style="0" customWidth="1"/>
    <col min="2" max="2" width="17.7109375" style="4" customWidth="1"/>
    <col min="3" max="3" width="22.7109375" style="0" customWidth="1"/>
    <col min="4" max="4" width="21.00390625" style="0" customWidth="1"/>
    <col min="5" max="5" width="27.421875" style="0" customWidth="1"/>
    <col min="9" max="9" width="9.57421875" style="1" customWidth="1"/>
  </cols>
  <sheetData>
    <row r="1" spans="1:2" ht="26.25">
      <c r="A1" s="3" t="s">
        <v>15</v>
      </c>
      <c r="B1" s="3"/>
    </row>
    <row r="2" spans="1:11" ht="15">
      <c r="A2" t="s">
        <v>13</v>
      </c>
      <c r="B2" s="4" t="s">
        <v>21</v>
      </c>
      <c r="C2" t="s">
        <v>22</v>
      </c>
      <c r="D2" t="s">
        <v>24</v>
      </c>
      <c r="E2" s="5" t="s">
        <v>26</v>
      </c>
      <c r="F2" t="s">
        <v>3</v>
      </c>
      <c r="G2" t="s">
        <v>4</v>
      </c>
      <c r="H2" t="s">
        <v>5</v>
      </c>
      <c r="I2" t="s">
        <v>9</v>
      </c>
      <c r="J2" s="1" t="s">
        <v>10</v>
      </c>
      <c r="K2" t="s">
        <v>20</v>
      </c>
    </row>
    <row r="3" spans="1:11" ht="15">
      <c r="A3" s="6"/>
      <c r="B3" s="7" t="s">
        <v>35</v>
      </c>
      <c r="C3" s="7" t="s">
        <v>36</v>
      </c>
      <c r="D3" s="6"/>
      <c r="E3" s="7" t="s">
        <v>153</v>
      </c>
      <c r="G3" s="5"/>
      <c r="H3" s="5"/>
      <c r="I3" s="5"/>
      <c r="J3" s="2">
        <f>IF(ISERR(LARGE(TEXACO!$F3:$H3,1)),0,LARGE(TEXACO!$F3:$H3,1))+IF(ISERR(LARGE(TEXACO!$F3:$H3,2)),0,LARGE(TEXACO!$F3:$H3,2))+TEXACO!$I3</f>
        <v>0</v>
      </c>
      <c r="K3" s="4"/>
    </row>
    <row r="4" spans="2:10" ht="15">
      <c r="B4" s="7" t="s">
        <v>116</v>
      </c>
      <c r="C4" s="7" t="s">
        <v>117</v>
      </c>
      <c r="E4" s="7" t="s">
        <v>154</v>
      </c>
      <c r="J4" s="2">
        <f>IF(ISERR(LARGE(TEXACO!$F4:$H4,1)),0,LARGE(TEXACO!$F4:$H4,1))+IF(ISERR(LARGE(TEXACO!$F4:$H4,2)),0,LARGE(TEXACO!$F4:$H4,2))+TEXACO!$I4</f>
        <v>0</v>
      </c>
    </row>
    <row r="5" spans="1:10" ht="15">
      <c r="A5" s="5"/>
      <c r="B5" s="7" t="s">
        <v>120</v>
      </c>
      <c r="C5" s="7" t="s">
        <v>124</v>
      </c>
      <c r="D5" s="5"/>
      <c r="E5" s="7" t="s">
        <v>155</v>
      </c>
      <c r="J5" s="2">
        <f>IF(ISERR(LARGE(TEXACO!$F5:$H5,1)),0,LARGE(TEXACO!$F5:$H5,1))+IF(ISERR(LARGE(TEXACO!$F5:$H5,2)),0,LARGE(TEXACO!$F5:$H5,2))+TEXACO!$I5</f>
        <v>0</v>
      </c>
    </row>
  </sheetData>
  <sheetProtection/>
  <conditionalFormatting sqref="F3:H5">
    <cfRule type="cellIs" priority="3" dxfId="97" operator="equal">
      <formula>1800</formula>
    </cfRule>
  </conditionalFormatting>
  <conditionalFormatting sqref="F3:H5">
    <cfRule type="cellIs" priority="1" dxfId="95" operator="greaterThan">
      <formula>1200</formula>
    </cfRule>
    <cfRule type="cellIs" priority="2" dxfId="97" operator="equal">
      <formula>1200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K12"/>
  <sheetViews>
    <sheetView zoomScalePageLayoutView="0" workbookViewId="0" topLeftCell="A1">
      <pane ySplit="2" topLeftCell="A3" activePane="bottomLeft" state="frozen"/>
      <selection pane="topLeft" activeCell="L12" sqref="L12"/>
      <selection pane="bottomLeft" activeCell="E15" sqref="E15"/>
    </sheetView>
  </sheetViews>
  <sheetFormatPr defaultColWidth="9.140625" defaultRowHeight="15"/>
  <cols>
    <col min="1" max="1" width="9.8515625" style="5" customWidth="1"/>
    <col min="2" max="2" width="17.7109375" style="5" customWidth="1"/>
    <col min="3" max="3" width="22.7109375" style="5" customWidth="1"/>
    <col min="4" max="4" width="21.00390625" style="5" customWidth="1"/>
    <col min="5" max="5" width="27.421875" style="5" customWidth="1"/>
    <col min="6" max="8" width="9.140625" style="5" customWidth="1"/>
    <col min="9" max="9" width="9.57421875" style="1" customWidth="1"/>
    <col min="10" max="16384" width="9.140625" style="5" customWidth="1"/>
  </cols>
  <sheetData>
    <row r="1" spans="1:2" ht="26.25">
      <c r="A1" s="3" t="s">
        <v>27</v>
      </c>
      <c r="B1" s="3"/>
    </row>
    <row r="2" spans="1:11" ht="15">
      <c r="A2" s="5" t="s">
        <v>13</v>
      </c>
      <c r="B2" s="5" t="s">
        <v>21</v>
      </c>
      <c r="C2" s="5" t="s">
        <v>22</v>
      </c>
      <c r="D2" s="5" t="s">
        <v>24</v>
      </c>
      <c r="E2" s="5" t="s">
        <v>26</v>
      </c>
      <c r="F2" s="5" t="s">
        <v>3</v>
      </c>
      <c r="G2" s="5" t="s">
        <v>4</v>
      </c>
      <c r="H2" s="5" t="s">
        <v>5</v>
      </c>
      <c r="I2" s="5" t="s">
        <v>9</v>
      </c>
      <c r="J2" s="1" t="s">
        <v>10</v>
      </c>
      <c r="K2" s="5" t="s">
        <v>20</v>
      </c>
    </row>
    <row r="3" spans="1:10" ht="15">
      <c r="A3" s="6"/>
      <c r="B3" s="7" t="s">
        <v>69</v>
      </c>
      <c r="C3" s="7" t="s">
        <v>115</v>
      </c>
      <c r="D3" s="6"/>
      <c r="E3" s="7" t="s">
        <v>156</v>
      </c>
      <c r="I3" s="5"/>
      <c r="J3" s="2">
        <f>IF(ISERR(LARGE('TEXACO CLASSIC'!$F3:$H3,1)),0,LARGE('TEXACO CLASSIC'!$F3:$H3,1))+'TEXACO CLASSIC'!$I3</f>
        <v>0</v>
      </c>
    </row>
    <row r="4" spans="2:10" ht="15">
      <c r="B4" s="7" t="s">
        <v>116</v>
      </c>
      <c r="C4" s="7" t="s">
        <v>117</v>
      </c>
      <c r="E4" s="7" t="s">
        <v>157</v>
      </c>
      <c r="J4" s="2">
        <f>IF(ISERR(LARGE('TEXACO CLASSIC'!$F4:$H4,1)),0,LARGE('TEXACO CLASSIC'!$F4:$H4,1))+'TEXACO CLASSIC'!$I4</f>
        <v>0</v>
      </c>
    </row>
    <row r="5" spans="2:10" ht="15">
      <c r="B5" s="7" t="s">
        <v>67</v>
      </c>
      <c r="C5" s="7" t="s">
        <v>68</v>
      </c>
      <c r="E5" s="7" t="s">
        <v>158</v>
      </c>
      <c r="J5" s="2">
        <f>IF(ISERR(LARGE('TEXACO CLASSIC'!$F5:$H5,1)),0,LARGE('TEXACO CLASSIC'!$F5:$H5,1))+'TEXACO CLASSIC'!$I5</f>
        <v>0</v>
      </c>
    </row>
    <row r="6" spans="2:10" ht="15">
      <c r="B6" s="7" t="s">
        <v>69</v>
      </c>
      <c r="C6" s="7" t="s">
        <v>102</v>
      </c>
      <c r="E6" s="7" t="s">
        <v>159</v>
      </c>
      <c r="J6" s="2">
        <f>IF(ISERR(LARGE('TEXACO CLASSIC'!$F6:$H6,1)),0,LARGE('TEXACO CLASSIC'!$F6:$H6,1))+'TEXACO CLASSIC'!$I6</f>
        <v>0</v>
      </c>
    </row>
    <row r="7" spans="2:10" ht="15">
      <c r="B7" s="7" t="s">
        <v>71</v>
      </c>
      <c r="C7" s="7" t="s">
        <v>72</v>
      </c>
      <c r="E7" s="7" t="s">
        <v>160</v>
      </c>
      <c r="J7" s="2">
        <f>IF(ISERR(LARGE('TEXACO CLASSIC'!$F7:$H7,1)),0,LARGE('TEXACO CLASSIC'!$F7:$H7,1))+'TEXACO CLASSIC'!$I7</f>
        <v>0</v>
      </c>
    </row>
    <row r="8" spans="2:10" ht="15">
      <c r="B8" s="7" t="s">
        <v>71</v>
      </c>
      <c r="C8" s="7" t="s">
        <v>72</v>
      </c>
      <c r="E8" s="7" t="s">
        <v>161</v>
      </c>
      <c r="J8" s="2">
        <f>IF(ISERR(LARGE('TEXACO CLASSIC'!$F8:$H8,1)),0,LARGE('TEXACO CLASSIC'!$F8:$H8,1))+'TEXACO CLASSIC'!$I8</f>
        <v>0</v>
      </c>
    </row>
    <row r="9" spans="2:10" ht="15">
      <c r="B9" s="7" t="s">
        <v>53</v>
      </c>
      <c r="C9" s="7" t="s">
        <v>122</v>
      </c>
      <c r="E9" s="7" t="s">
        <v>162</v>
      </c>
      <c r="J9" s="2">
        <f>IF(ISERR(LARGE('TEXACO CLASSIC'!$F9:$H9,1)),0,LARGE('TEXACO CLASSIC'!$F9:$H9,1))+'TEXACO CLASSIC'!$I9</f>
        <v>0</v>
      </c>
    </row>
    <row r="10" spans="2:10" ht="15">
      <c r="B10" s="7" t="s">
        <v>45</v>
      </c>
      <c r="C10" s="7" t="s">
        <v>46</v>
      </c>
      <c r="E10" s="7" t="s">
        <v>163</v>
      </c>
      <c r="J10" s="2">
        <f>IF(ISERR(LARGE('TEXACO CLASSIC'!$F10:$H10,1)),0,LARGE('TEXACO CLASSIC'!$F10:$H10,1))+'TEXACO CLASSIC'!$I10</f>
        <v>0</v>
      </c>
    </row>
    <row r="11" spans="2:10" ht="15">
      <c r="B11" s="7" t="s">
        <v>120</v>
      </c>
      <c r="C11" s="7" t="s">
        <v>124</v>
      </c>
      <c r="E11" s="7" t="s">
        <v>155</v>
      </c>
      <c r="J11" s="2">
        <f>IF(ISERR(LARGE('TEXACO CLASSIC'!$F11:$H11,1)),0,LARGE('TEXACO CLASSIC'!$F11:$H11,1))+'TEXACO CLASSIC'!$I11</f>
        <v>0</v>
      </c>
    </row>
    <row r="12" spans="2:10" ht="15">
      <c r="B12" s="7" t="s">
        <v>37</v>
      </c>
      <c r="C12" s="7" t="s">
        <v>79</v>
      </c>
      <c r="E12" s="7" t="s">
        <v>164</v>
      </c>
      <c r="J12" s="2">
        <f>IF(ISERR(LARGE('TEXACO CLASSIC'!$F12:$H12,1)),0,LARGE('TEXACO CLASSIC'!$F12:$H12,1))+'TEXACO CLASSIC'!$I12</f>
        <v>0</v>
      </c>
    </row>
  </sheetData>
  <sheetProtection/>
  <conditionalFormatting sqref="F3:H12">
    <cfRule type="cellIs" priority="1" dxfId="97" operator="equal">
      <formula>1800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Sobaniec Marek</cp:lastModifiedBy>
  <cp:lastPrinted>2023-07-31T05:52:51Z</cp:lastPrinted>
  <dcterms:created xsi:type="dcterms:W3CDTF">2015-02-22T17:51:05Z</dcterms:created>
  <dcterms:modified xsi:type="dcterms:W3CDTF">2023-07-31T06:16:09Z</dcterms:modified>
  <cp:category/>
  <cp:version/>
  <cp:contentType/>
  <cp:contentStatus/>
</cp:coreProperties>
</file>